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iana.martinez\Desktop\Contabilidad\TRANSPARENCIA 2021\NOMINA TRANSPARENCIA 2021\10. Octubre 2021\"/>
    </mc:Choice>
  </mc:AlternateContent>
  <bookViews>
    <workbookView xWindow="0" yWindow="0" windowWidth="21570" windowHeight="9270" tabRatio="589" firstSheet="1" activeTab="1"/>
  </bookViews>
  <sheets>
    <sheet name="FIJOS MAYO 2021" sheetId="8" state="hidden" r:id="rId1"/>
    <sheet name="FIJOS OCTUBRE" sheetId="16" r:id="rId2"/>
  </sheets>
  <definedNames>
    <definedName name="_xlnm.Print_Area" localSheetId="1">'FIJOS OCTUBRE'!$A$1:$N$228</definedName>
    <definedName name="_xlnm.Print_Titles" localSheetId="0">'FIJOS MAYO 2021'!$1:$10</definedName>
    <definedName name="_xlnm.Print_Titles" localSheetId="1">'FIJOS OCTUBRE'!$1:$11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1" i="8" l="1"/>
  <c r="K161" i="8" l="1"/>
  <c r="L161" i="8" s="1"/>
  <c r="K147" i="8"/>
  <c r="L147" i="8" s="1"/>
  <c r="K79" i="8"/>
  <c r="L79" i="8" s="1"/>
  <c r="K107" i="8"/>
  <c r="L107" i="8" s="1"/>
  <c r="K85" i="8" l="1"/>
  <c r="L85" i="8" s="1"/>
  <c r="G37" i="8"/>
  <c r="I221" i="8"/>
  <c r="F221" i="8"/>
  <c r="K220" i="8"/>
  <c r="L220" i="8" s="1"/>
  <c r="K219" i="8"/>
  <c r="L219" i="8" s="1"/>
  <c r="K218" i="8"/>
  <c r="L218" i="8" s="1"/>
  <c r="K217" i="8"/>
  <c r="L217" i="8" s="1"/>
  <c r="K216" i="8"/>
  <c r="L216" i="8" s="1"/>
  <c r="K215" i="8"/>
  <c r="L215" i="8" s="1"/>
  <c r="K214" i="8"/>
  <c r="L214" i="8" s="1"/>
  <c r="K213" i="8"/>
  <c r="L213" i="8" s="1"/>
  <c r="K212" i="8"/>
  <c r="L212" i="8" s="1"/>
  <c r="K211" i="8"/>
  <c r="L211" i="8" s="1"/>
  <c r="K210" i="8"/>
  <c r="L210" i="8" s="1"/>
  <c r="K209" i="8"/>
  <c r="L209" i="8" s="1"/>
  <c r="K208" i="8"/>
  <c r="L208" i="8" s="1"/>
  <c r="K207" i="8"/>
  <c r="L207" i="8" s="1"/>
  <c r="K206" i="8"/>
  <c r="L206" i="8" s="1"/>
  <c r="K205" i="8"/>
  <c r="L205" i="8" s="1"/>
  <c r="K204" i="8"/>
  <c r="L204" i="8" s="1"/>
  <c r="K203" i="8"/>
  <c r="L203" i="8" s="1"/>
  <c r="K202" i="8"/>
  <c r="L202" i="8" s="1"/>
  <c r="K201" i="8"/>
  <c r="L201" i="8" s="1"/>
  <c r="K200" i="8"/>
  <c r="L200" i="8" s="1"/>
  <c r="K199" i="8"/>
  <c r="L199" i="8" s="1"/>
  <c r="K198" i="8"/>
  <c r="L198" i="8" s="1"/>
  <c r="K197" i="8"/>
  <c r="L197" i="8" s="1"/>
  <c r="K196" i="8"/>
  <c r="L196" i="8" s="1"/>
  <c r="K195" i="8"/>
  <c r="L195" i="8" s="1"/>
  <c r="K194" i="8"/>
  <c r="L194" i="8" s="1"/>
  <c r="K193" i="8"/>
  <c r="L193" i="8" s="1"/>
  <c r="K192" i="8"/>
  <c r="L192" i="8" s="1"/>
  <c r="K191" i="8"/>
  <c r="L191" i="8" s="1"/>
  <c r="K190" i="8"/>
  <c r="L190" i="8" s="1"/>
  <c r="K189" i="8"/>
  <c r="L189" i="8" s="1"/>
  <c r="K188" i="8"/>
  <c r="L188" i="8" s="1"/>
  <c r="G187" i="8"/>
  <c r="K187" i="8" s="1"/>
  <c r="L187" i="8" s="1"/>
  <c r="K186" i="8"/>
  <c r="L186" i="8" s="1"/>
  <c r="K185" i="8"/>
  <c r="L185" i="8" s="1"/>
  <c r="K184" i="8"/>
  <c r="L184" i="8" s="1"/>
  <c r="K183" i="8"/>
  <c r="L183" i="8" s="1"/>
  <c r="K182" i="8"/>
  <c r="L182" i="8" s="1"/>
  <c r="K181" i="8"/>
  <c r="L181" i="8" s="1"/>
  <c r="K180" i="8"/>
  <c r="L180" i="8" s="1"/>
  <c r="K179" i="8"/>
  <c r="L179" i="8" s="1"/>
  <c r="K178" i="8"/>
  <c r="L178" i="8" s="1"/>
  <c r="K177" i="8"/>
  <c r="L177" i="8" s="1"/>
  <c r="K176" i="8"/>
  <c r="L176" i="8" s="1"/>
  <c r="K143" i="8"/>
  <c r="L143" i="8" s="1"/>
  <c r="K175" i="8"/>
  <c r="L175" i="8" s="1"/>
  <c r="K174" i="8"/>
  <c r="L174" i="8" s="1"/>
  <c r="K173" i="8"/>
  <c r="L173" i="8" s="1"/>
  <c r="K172" i="8"/>
  <c r="L172" i="8" s="1"/>
  <c r="K171" i="8"/>
  <c r="L171" i="8" s="1"/>
  <c r="K170" i="8"/>
  <c r="L170" i="8" s="1"/>
  <c r="K169" i="8"/>
  <c r="L169" i="8" s="1"/>
  <c r="K168" i="8"/>
  <c r="L168" i="8" s="1"/>
  <c r="K167" i="8"/>
  <c r="L167" i="8" s="1"/>
  <c r="K166" i="8"/>
  <c r="L166" i="8" s="1"/>
  <c r="K165" i="8"/>
  <c r="L165" i="8" s="1"/>
  <c r="K164" i="8"/>
  <c r="L164" i="8" s="1"/>
  <c r="K163" i="8"/>
  <c r="L163" i="8" s="1"/>
  <c r="K162" i="8"/>
  <c r="L162" i="8" s="1"/>
  <c r="K160" i="8"/>
  <c r="L160" i="8" s="1"/>
  <c r="K159" i="8"/>
  <c r="L159" i="8" s="1"/>
  <c r="K158" i="8"/>
  <c r="L158" i="8" s="1"/>
  <c r="K157" i="8"/>
  <c r="L157" i="8" s="1"/>
  <c r="K156" i="8"/>
  <c r="L156" i="8" s="1"/>
  <c r="K155" i="8"/>
  <c r="L155" i="8" s="1"/>
  <c r="K154" i="8"/>
  <c r="L154" i="8" s="1"/>
  <c r="K153" i="8"/>
  <c r="L153" i="8" s="1"/>
  <c r="K152" i="8"/>
  <c r="L152" i="8" s="1"/>
  <c r="K151" i="8"/>
  <c r="L151" i="8" s="1"/>
  <c r="K150" i="8"/>
  <c r="L150" i="8" s="1"/>
  <c r="K149" i="8"/>
  <c r="L149" i="8" s="1"/>
  <c r="K148" i="8"/>
  <c r="L148" i="8" s="1"/>
  <c r="K146" i="8"/>
  <c r="L146" i="8" s="1"/>
  <c r="K145" i="8"/>
  <c r="L145" i="8" s="1"/>
  <c r="K144" i="8"/>
  <c r="L144" i="8" s="1"/>
  <c r="K142" i="8"/>
  <c r="L142" i="8" s="1"/>
  <c r="K141" i="8"/>
  <c r="L141" i="8" s="1"/>
  <c r="K140" i="8"/>
  <c r="L140" i="8" s="1"/>
  <c r="K139" i="8"/>
  <c r="L139" i="8" s="1"/>
  <c r="K138" i="8"/>
  <c r="L138" i="8" s="1"/>
  <c r="K137" i="8"/>
  <c r="L137" i="8" s="1"/>
  <c r="K136" i="8"/>
  <c r="L136" i="8" s="1"/>
  <c r="K135" i="8"/>
  <c r="L135" i="8" s="1"/>
  <c r="K134" i="8"/>
  <c r="L134" i="8" s="1"/>
  <c r="K133" i="8"/>
  <c r="L133" i="8" s="1"/>
  <c r="K132" i="8"/>
  <c r="L132" i="8" s="1"/>
  <c r="K131" i="8"/>
  <c r="L131" i="8" s="1"/>
  <c r="K130" i="8"/>
  <c r="L130" i="8" s="1"/>
  <c r="K129" i="8"/>
  <c r="L129" i="8" s="1"/>
  <c r="K128" i="8"/>
  <c r="L128" i="8" s="1"/>
  <c r="K127" i="8"/>
  <c r="L127" i="8" s="1"/>
  <c r="K126" i="8"/>
  <c r="L126" i="8" s="1"/>
  <c r="K125" i="8"/>
  <c r="L125" i="8" s="1"/>
  <c r="K124" i="8"/>
  <c r="L124" i="8" s="1"/>
  <c r="K123" i="8"/>
  <c r="L123" i="8" s="1"/>
  <c r="K122" i="8"/>
  <c r="L122" i="8" s="1"/>
  <c r="K121" i="8"/>
  <c r="L121" i="8" s="1"/>
  <c r="K120" i="8"/>
  <c r="L120" i="8" s="1"/>
  <c r="K119" i="8"/>
  <c r="L119" i="8" s="1"/>
  <c r="K118" i="8"/>
  <c r="L118" i="8" s="1"/>
  <c r="K117" i="8"/>
  <c r="L117" i="8" s="1"/>
  <c r="K116" i="8"/>
  <c r="L116" i="8" s="1"/>
  <c r="K115" i="8"/>
  <c r="L115" i="8" s="1"/>
  <c r="K114" i="8"/>
  <c r="L114" i="8" s="1"/>
  <c r="K113" i="8"/>
  <c r="L113" i="8" s="1"/>
  <c r="K22" i="8"/>
  <c r="L22" i="8" s="1"/>
  <c r="K112" i="8"/>
  <c r="L112" i="8" s="1"/>
  <c r="K111" i="8"/>
  <c r="L111" i="8" s="1"/>
  <c r="K110" i="8"/>
  <c r="L110" i="8" s="1"/>
  <c r="K109" i="8"/>
  <c r="L109" i="8" s="1"/>
  <c r="K108" i="8"/>
  <c r="L108" i="8" s="1"/>
  <c r="K106" i="8"/>
  <c r="L106" i="8" s="1"/>
  <c r="K105" i="8"/>
  <c r="L105" i="8" s="1"/>
  <c r="K104" i="8"/>
  <c r="L104" i="8" s="1"/>
  <c r="K103" i="8"/>
  <c r="L103" i="8" s="1"/>
  <c r="K102" i="8"/>
  <c r="L102" i="8" s="1"/>
  <c r="K101" i="8"/>
  <c r="L101" i="8" s="1"/>
  <c r="K100" i="8"/>
  <c r="L100" i="8" s="1"/>
  <c r="K99" i="8"/>
  <c r="L99" i="8" s="1"/>
  <c r="K98" i="8"/>
  <c r="L98" i="8" s="1"/>
  <c r="K97" i="8"/>
  <c r="L97" i="8" s="1"/>
  <c r="K96" i="8"/>
  <c r="L96" i="8" s="1"/>
  <c r="K95" i="8"/>
  <c r="L95" i="8" s="1"/>
  <c r="K94" i="8"/>
  <c r="L94" i="8" s="1"/>
  <c r="K93" i="8"/>
  <c r="L93" i="8" s="1"/>
  <c r="K92" i="8"/>
  <c r="L92" i="8" s="1"/>
  <c r="K91" i="8"/>
  <c r="L91" i="8" s="1"/>
  <c r="K90" i="8"/>
  <c r="L90" i="8" s="1"/>
  <c r="K89" i="8"/>
  <c r="L89" i="8" s="1"/>
  <c r="K88" i="8"/>
  <c r="L88" i="8" s="1"/>
  <c r="K87" i="8"/>
  <c r="L87" i="8" s="1"/>
  <c r="K86" i="8"/>
  <c r="L86" i="8" s="1"/>
  <c r="K84" i="8"/>
  <c r="L84" i="8" s="1"/>
  <c r="K83" i="8"/>
  <c r="L83" i="8" s="1"/>
  <c r="K82" i="8"/>
  <c r="L82" i="8" s="1"/>
  <c r="K81" i="8"/>
  <c r="L81" i="8" s="1"/>
  <c r="K80" i="8"/>
  <c r="L80" i="8" s="1"/>
  <c r="K78" i="8"/>
  <c r="L78" i="8" s="1"/>
  <c r="K77" i="8"/>
  <c r="L77" i="8" s="1"/>
  <c r="K76" i="8"/>
  <c r="L76" i="8" s="1"/>
  <c r="K75" i="8"/>
  <c r="L75" i="8" s="1"/>
  <c r="G74" i="8"/>
  <c r="K74" i="8" s="1"/>
  <c r="L74" i="8" s="1"/>
  <c r="K73" i="8"/>
  <c r="L73" i="8" s="1"/>
  <c r="K72" i="8"/>
  <c r="L72" i="8" s="1"/>
  <c r="J70" i="8"/>
  <c r="K70" i="8" s="1"/>
  <c r="L70" i="8" s="1"/>
  <c r="K68" i="8"/>
  <c r="L68" i="8" s="1"/>
  <c r="K67" i="8"/>
  <c r="L67" i="8" s="1"/>
  <c r="K66" i="8"/>
  <c r="L66" i="8" s="1"/>
  <c r="K65" i="8"/>
  <c r="L65" i="8" s="1"/>
  <c r="K64" i="8"/>
  <c r="L64" i="8" s="1"/>
  <c r="K63" i="8"/>
  <c r="L63" i="8" s="1"/>
  <c r="K62" i="8"/>
  <c r="L62" i="8" s="1"/>
  <c r="K61" i="8"/>
  <c r="L61" i="8" s="1"/>
  <c r="K60" i="8"/>
  <c r="L60" i="8" s="1"/>
  <c r="K59" i="8"/>
  <c r="L59" i="8" s="1"/>
  <c r="K58" i="8"/>
  <c r="L58" i="8" s="1"/>
  <c r="K57" i="8"/>
  <c r="L57" i="8" s="1"/>
  <c r="K56" i="8"/>
  <c r="L56" i="8" s="1"/>
  <c r="K55" i="8"/>
  <c r="L55" i="8" s="1"/>
  <c r="K54" i="8"/>
  <c r="L54" i="8" s="1"/>
  <c r="K53" i="8"/>
  <c r="L53" i="8" s="1"/>
  <c r="K52" i="8"/>
  <c r="L52" i="8" s="1"/>
  <c r="K51" i="8"/>
  <c r="L51" i="8" s="1"/>
  <c r="K50" i="8"/>
  <c r="L50" i="8" s="1"/>
  <c r="K49" i="8"/>
  <c r="L49" i="8" s="1"/>
  <c r="K48" i="8"/>
  <c r="L48" i="8" s="1"/>
  <c r="K47" i="8"/>
  <c r="L47" i="8" s="1"/>
  <c r="K46" i="8"/>
  <c r="L46" i="8" s="1"/>
  <c r="K45" i="8"/>
  <c r="L45" i="8" s="1"/>
  <c r="K44" i="8"/>
  <c r="L44" i="8" s="1"/>
  <c r="K43" i="8"/>
  <c r="L43" i="8" s="1"/>
  <c r="K42" i="8"/>
  <c r="L42" i="8" s="1"/>
  <c r="K41" i="8"/>
  <c r="L41" i="8" s="1"/>
  <c r="K71" i="8"/>
  <c r="L71" i="8" s="1"/>
  <c r="K40" i="8"/>
  <c r="L40" i="8" s="1"/>
  <c r="K39" i="8"/>
  <c r="L39" i="8" s="1"/>
  <c r="K38" i="8"/>
  <c r="L38" i="8" s="1"/>
  <c r="K36" i="8"/>
  <c r="L36" i="8" s="1"/>
  <c r="K35" i="8"/>
  <c r="L35" i="8" s="1"/>
  <c r="K34" i="8"/>
  <c r="L34" i="8" s="1"/>
  <c r="K33" i="8"/>
  <c r="L33" i="8" s="1"/>
  <c r="K32" i="8"/>
  <c r="L32" i="8" s="1"/>
  <c r="K31" i="8"/>
  <c r="L31" i="8" s="1"/>
  <c r="K30" i="8"/>
  <c r="L30" i="8" s="1"/>
  <c r="K29" i="8"/>
  <c r="L29" i="8" s="1"/>
  <c r="K28" i="8"/>
  <c r="L28" i="8" s="1"/>
  <c r="K27" i="8"/>
  <c r="L27" i="8" s="1"/>
  <c r="K26" i="8"/>
  <c r="L26" i="8" s="1"/>
  <c r="K69" i="8"/>
  <c r="L69" i="8" s="1"/>
  <c r="K25" i="8"/>
  <c r="L25" i="8" s="1"/>
  <c r="K24" i="8"/>
  <c r="L24" i="8" s="1"/>
  <c r="K23" i="8"/>
  <c r="L23" i="8" s="1"/>
  <c r="K21" i="8"/>
  <c r="L21" i="8" s="1"/>
  <c r="K20" i="8"/>
  <c r="L20" i="8" s="1"/>
  <c r="K19" i="8"/>
  <c r="L19" i="8" s="1"/>
  <c r="K18" i="8"/>
  <c r="L18" i="8" s="1"/>
  <c r="K17" i="8"/>
  <c r="L17" i="8" s="1"/>
  <c r="K16" i="8"/>
  <c r="L16" i="8" s="1"/>
  <c r="K15" i="8"/>
  <c r="L15" i="8" s="1"/>
  <c r="K14" i="8"/>
  <c r="L14" i="8" s="1"/>
  <c r="K13" i="8"/>
  <c r="L13" i="8" s="1"/>
  <c r="K12" i="8"/>
  <c r="L12" i="8" s="1"/>
  <c r="K11" i="8"/>
  <c r="J221" i="8" l="1"/>
  <c r="G221" i="8"/>
  <c r="L11" i="8"/>
  <c r="K37" i="8"/>
  <c r="L37" i="8" s="1"/>
  <c r="L221" i="8" l="1"/>
  <c r="K221" i="8"/>
</calcChain>
</file>

<file path=xl/sharedStrings.xml><?xml version="1.0" encoding="utf-8"?>
<sst xmlns="http://schemas.openxmlformats.org/spreadsheetml/2006/main" count="1918" uniqueCount="496">
  <si>
    <t>Nómina empleados fijos</t>
  </si>
  <si>
    <t>Reg. No.</t>
  </si>
  <si>
    <t>Nombre de Empleado</t>
  </si>
  <si>
    <t>Departamento</t>
  </si>
  <si>
    <t>Posición</t>
  </si>
  <si>
    <t>Estatus</t>
  </si>
  <si>
    <t>Sueldo bruto</t>
  </si>
  <si>
    <t>AFP+SFS</t>
  </si>
  <si>
    <t>Seguro Savica</t>
  </si>
  <si>
    <t>Otras deducciones</t>
  </si>
  <si>
    <t>Total deducciones empleado</t>
  </si>
  <si>
    <t>Sueldo neto (RD)</t>
  </si>
  <si>
    <t>Sub-cuenta No.</t>
  </si>
  <si>
    <t>DIRECCION EJECUTIVA</t>
  </si>
  <si>
    <t>FIJO</t>
  </si>
  <si>
    <t>ASESOR</t>
  </si>
  <si>
    <t>ISBETH  CARBONELL REYES</t>
  </si>
  <si>
    <t>ASISTENTE</t>
  </si>
  <si>
    <t>MASSIEL GARABITO SEGURA</t>
  </si>
  <si>
    <t>ELEAZAR BRETON CORCINO</t>
  </si>
  <si>
    <t>LEONEL GASPAR PEREZ PEÑA</t>
  </si>
  <si>
    <t>JOSE ALBERTO BELTRAN FRIAS</t>
  </si>
  <si>
    <t>FRANCISCO JAVIER SANTANA CELADO</t>
  </si>
  <si>
    <t>FOTOGRAFO</t>
  </si>
  <si>
    <t>VIVIAN ELIZABET PEREZ CORCINO</t>
  </si>
  <si>
    <t>ALBANIA JOHANNY ACEVEDO GONZALEZ</t>
  </si>
  <si>
    <t>KETTY GERMANIA FRUCTUOSO KING</t>
  </si>
  <si>
    <t>COORDINADORA</t>
  </si>
  <si>
    <t>NICOLE ELIME TEJADA PAULA</t>
  </si>
  <si>
    <t>VANESSA TAVERAS ALONZO</t>
  </si>
  <si>
    <t>FRANKLIN DELANO MONTAS VIZCAINO</t>
  </si>
  <si>
    <t>AUREADA MILAGROS MEJIA PUELLO</t>
  </si>
  <si>
    <t>MIREYA  CARBONELL GONZALEZ</t>
  </si>
  <si>
    <t>WILDRYS  SANTOS ANTIGUA</t>
  </si>
  <si>
    <t>ROSANNA MARGARITA MENA MOREL</t>
  </si>
  <si>
    <t>MILDRED WALQUIDIA SANTOS SANTOS</t>
  </si>
  <si>
    <t>SUBDIRECCION TECNICA</t>
  </si>
  <si>
    <t>SUB DIRECTORA TECNICA</t>
  </si>
  <si>
    <t>ROBINSON  ACEVEDO GRULLON</t>
  </si>
  <si>
    <t>DEYANIRA INMACULADA DE LA CRUZ TAVERAS</t>
  </si>
  <si>
    <t>CARMEN YUJANY PEREZ HOLGUIN</t>
  </si>
  <si>
    <t>ALBERTO ROMINIO CRUZ HIERRO</t>
  </si>
  <si>
    <t>YDALIA MARIBEL CALVO POLANCO</t>
  </si>
  <si>
    <t>NELSY PATRICIA PEÑA</t>
  </si>
  <si>
    <t>JONATHAN ARAGONEZ TINEO</t>
  </si>
  <si>
    <t>CONSERJE</t>
  </si>
  <si>
    <t>ROBERTO JULIO TURULL DULUC</t>
  </si>
  <si>
    <t>LIZA MINENLLY LIMA MONTERO</t>
  </si>
  <si>
    <t>JENNIFFER JOSEFINA ABREU GONZALEZ</t>
  </si>
  <si>
    <t>MELISSA YSSASHA AMARO AZIZE</t>
  </si>
  <si>
    <t>MIGUEL ALBERTO SALAS RODRIGUEZ</t>
  </si>
  <si>
    <t>EJECUTIVO DE NEGOCIOS</t>
  </si>
  <si>
    <t>RUTH MAGDALENA TAVAREZ CRUZ</t>
  </si>
  <si>
    <t>ANASTASIA ALTAGRACIA MENA CAPELLAN</t>
  </si>
  <si>
    <t>GRISELL DE JESUS ROSARIO MEJIA</t>
  </si>
  <si>
    <t>SIMON TOMAS FERNANDEZ MARTINEZ</t>
  </si>
  <si>
    <t>ANABEL  SACCO ESTRELLA</t>
  </si>
  <si>
    <t>AUXILIAR</t>
  </si>
  <si>
    <t>GERENCIA DE EXPORTACION</t>
  </si>
  <si>
    <t>KAURYNIS NOELIN RAMIREZ MEJIA</t>
  </si>
  <si>
    <t>ALEXA  DE LA ROSA SUAREZ</t>
  </si>
  <si>
    <t>VICTOR MANUEL ENCARNACION MARTINEZ</t>
  </si>
  <si>
    <t>CARINA RASHID BAEZ CASILLA</t>
  </si>
  <si>
    <t>AURA CELIS FIGUEREO HERNANDEZ</t>
  </si>
  <si>
    <t>MARILENY PEREYRA GUERRERO</t>
  </si>
  <si>
    <t>QUENIA MARIA JAQUEZ SANTANA</t>
  </si>
  <si>
    <t>LUCIBEL GENAO DE JESUS</t>
  </si>
  <si>
    <t>ARACELIS ALTAGRACIA CASTILLO DE SIMON</t>
  </si>
  <si>
    <t>SUSANA EMPERATRIZ ANTON ESPINAL</t>
  </si>
  <si>
    <t>MAYRA JOSEFINA DE PEÑA GONZALEZ</t>
  </si>
  <si>
    <t>YAHAIRA SOTO</t>
  </si>
  <si>
    <t>DAPHNE CHARLINE COLLADO GUZMAN</t>
  </si>
  <si>
    <t>JARDINERO</t>
  </si>
  <si>
    <t>FRANCIS  MONTERO PEREZ</t>
  </si>
  <si>
    <t>JESUS ARAUJO CASILLA</t>
  </si>
  <si>
    <t>FRANCIS SMERLING DIAZ MARTINEZ</t>
  </si>
  <si>
    <t>YOIDIS YRAIDA HERASME MEDINA</t>
  </si>
  <si>
    <t>ANGELA ALTAGRACIA VENTURA GUTIERREZ</t>
  </si>
  <si>
    <t>MARGARITO  GOMEZ MATOS</t>
  </si>
  <si>
    <t>SUPERVISOR DE CONSERJERIA</t>
  </si>
  <si>
    <t>TEODORA MERCEDES GOMEZ DE JESUS</t>
  </si>
  <si>
    <t>CARMEN ABREU LOPEZ</t>
  </si>
  <si>
    <t>CARLOS JUAN AVINICIO</t>
  </si>
  <si>
    <t>INOCENCIA  PEREZ SAVIÑON</t>
  </si>
  <si>
    <t>MERCEDES OSIE</t>
  </si>
  <si>
    <t>MARYS CARMEN ZATEN DEL JESUS</t>
  </si>
  <si>
    <t>NORMA BELKIS VASQUEZ NUÑEZ</t>
  </si>
  <si>
    <t>JESENIA MARIA RODRIGUEZ AMPARO</t>
  </si>
  <si>
    <t>DENIA ELIZABETH SOSA PAULINO</t>
  </si>
  <si>
    <t>MARIA DEL ROSARIO PEREZ MENDEZ</t>
  </si>
  <si>
    <t>ARCHIVO Y CORRESPONDENCIA</t>
  </si>
  <si>
    <t>MENSAJERO INTERNO</t>
  </si>
  <si>
    <t>EUNICE  MENDEZ</t>
  </si>
  <si>
    <t>RAFAEL PEREZ VARGAS</t>
  </si>
  <si>
    <t>CHOFER</t>
  </si>
  <si>
    <t>FRANCISCO ALCANTARA MARTE</t>
  </si>
  <si>
    <t>RAUL GUZMAN DOMINGUEZ</t>
  </si>
  <si>
    <t>LUISA ZAPATA SANCHEZ</t>
  </si>
  <si>
    <t>KELUIS  LABOUR ENCARNACION</t>
  </si>
  <si>
    <t>ANGELICA ALTAGRACIA GONZALEZ DUME</t>
  </si>
  <si>
    <t>CAROLINA YSABEL PEREZ PEREZ</t>
  </si>
  <si>
    <t>EUCLIDES ANTONIO PAULINO TAVERAS</t>
  </si>
  <si>
    <t>JOSE  BASILIO WILLIAMS</t>
  </si>
  <si>
    <t>NIKAULIS ALTAGRACIA FELIZ SOTO</t>
  </si>
  <si>
    <t>AGNELISSA EVELIN CORPORAN MONTERO</t>
  </si>
  <si>
    <t>MAYELIN ESTHER BUENO BUENO</t>
  </si>
  <si>
    <t>ROSA AMELIA ABREU LARA</t>
  </si>
  <si>
    <t>EMILIO ALFONZO CONDE SANTANA</t>
  </si>
  <si>
    <t>LINORKA FELIZ ABAD</t>
  </si>
  <si>
    <t>VICTOR MANUEL DE JESUS SOTO TALAVERA</t>
  </si>
  <si>
    <t>ALTAGRACIA AMELIA VASQUEZ VICIOSO</t>
  </si>
  <si>
    <t>DULCE MARIA LOPEZ MERCEDES</t>
  </si>
  <si>
    <t>T O T A L    G E N E  R A L</t>
  </si>
  <si>
    <t>COORDINADORA (RESPONSABLE OAI)</t>
  </si>
  <si>
    <t>JOSUE LOPEZ RAMIREZ</t>
  </si>
  <si>
    <t>CONSULTORIA JURIDICA</t>
  </si>
  <si>
    <t>GERENTE</t>
  </si>
  <si>
    <t>ARNALDO RANDELLY CID</t>
  </si>
  <si>
    <t>JORGE LOPEZ ARREDONDO</t>
  </si>
  <si>
    <t>RANCES E. RUIZ HERRERA</t>
  </si>
  <si>
    <t>SORANGEL O. DIAZ FERNANDEZ</t>
  </si>
  <si>
    <t>DIRECTOR</t>
  </si>
  <si>
    <t>PAMELA I. CALDERON VIDAL</t>
  </si>
  <si>
    <t>MIGUEL ANGEL SANTANA GALVA</t>
  </si>
  <si>
    <t>PAULETTE ANTIGUA DE LA CRUZ</t>
  </si>
  <si>
    <t>FRANKLIN ROSARIO</t>
  </si>
  <si>
    <t>RAFAEL MARIÑEZ VALDEZ</t>
  </si>
  <si>
    <t>GLORYCEL ROSARIO LIBERATO</t>
  </si>
  <si>
    <t xml:space="preserve">GERENCIA DE EXPORTACION </t>
  </si>
  <si>
    <t>OFICINA DE ACCESO A LA INFORMACION</t>
  </si>
  <si>
    <t>POLÍTICAS DE EXPORTACIÓN E INVERSIÓN</t>
  </si>
  <si>
    <t>STARLYN HENRIQUEZ ALMONTE</t>
  </si>
  <si>
    <t>SOPORTE TECNICO</t>
  </si>
  <si>
    <t>RAMIRA RAMIREZ</t>
  </si>
  <si>
    <t>ANALISTA</t>
  </si>
  <si>
    <t>ALEJANDRO ABREU</t>
  </si>
  <si>
    <t>DE LIBRE NOMBRAMIENTO        Y REMOCION</t>
  </si>
  <si>
    <t>MIGUEL A. MONTAN ARAUJO</t>
  </si>
  <si>
    <t xml:space="preserve">ESPECIALISTA </t>
  </si>
  <si>
    <t>YUMAR L. SILVERIO GARCIA</t>
  </si>
  <si>
    <t>FRAINY LEANDRO PERALTA ESPINAL</t>
  </si>
  <si>
    <t>EDDIE OMAR APONTE SEPULVEDA</t>
  </si>
  <si>
    <t>RITA MARGARITA DEL ROSARIO PEREZ</t>
  </si>
  <si>
    <t>JOSE RUBEN DE JESUS NOVA</t>
  </si>
  <si>
    <t>EMANUEL DE JESUS REYES RAMOS</t>
  </si>
  <si>
    <t>CLAUDIO FERNANDEZ HERNANDEZ</t>
  </si>
  <si>
    <t>IVAN RAMIREZ LAMELAS</t>
  </si>
  <si>
    <t>TECNICO</t>
  </si>
  <si>
    <t>BIANELKA VARGAS TORRES</t>
  </si>
  <si>
    <t>GRISELYN MICHEL MATEO ENCARNACION</t>
  </si>
  <si>
    <t>REPRESENTANTE CENTRO DE CONTACTO</t>
  </si>
  <si>
    <t>LORENA ACOSTA BAEZ</t>
  </si>
  <si>
    <t>MANOLIN DIAZ SANCHEZ</t>
  </si>
  <si>
    <t>JORGE H. PERROTTA MORALES</t>
  </si>
  <si>
    <t xml:space="preserve">GERENTE </t>
  </si>
  <si>
    <t>CONSULTOR JURIDICO</t>
  </si>
  <si>
    <t>ALTAGRACIA YRIS VOLQUEZ PEREZ</t>
  </si>
  <si>
    <t>HECTOR DANERYS REYES SORIANO</t>
  </si>
  <si>
    <t>EJECUTIVO RED NACIONAL</t>
  </si>
  <si>
    <t>ANALISTA RED NACIONAL</t>
  </si>
  <si>
    <t>ALBERTO JOSE TORRES RICARDO</t>
  </si>
  <si>
    <t>ANGELINA MARIA RODRIGUEZ QUEZADA</t>
  </si>
  <si>
    <t>PEDRO MARIA DIAZ</t>
  </si>
  <si>
    <t>TECNICO DE EXPORTACION</t>
  </si>
  <si>
    <t>ROBERTO  REYES POLANCO</t>
  </si>
  <si>
    <t>COORDINADOR DE ANALISIS Y DES.</t>
  </si>
  <si>
    <t>LISSETTE MARIE ELIAS PEREZ</t>
  </si>
  <si>
    <t>PROGRAMADOR</t>
  </si>
  <si>
    <t>JOHN  GARCIA SAVIÑON</t>
  </si>
  <si>
    <t>ASBEL  SANTANA JIMENEZ</t>
  </si>
  <si>
    <t>GABRIEL  DE LOS SANTOS MOYA</t>
  </si>
  <si>
    <t>ESPECIALISTA</t>
  </si>
  <si>
    <t>EJECUTIVA MIPYMES</t>
  </si>
  <si>
    <t>COORDINADOR DE AFTER CARE</t>
  </si>
  <si>
    <t>GERENCIA CENTRO MIPYMES</t>
  </si>
  <si>
    <t>ADMINISTRATIVO CENTRO MIPYMES</t>
  </si>
  <si>
    <t>GERENCIA RED NACIONAL</t>
  </si>
  <si>
    <t>DIRECCION DE ESTUDIOS ECONOMICOS Y ESTADISTICOS</t>
  </si>
  <si>
    <t>GERENCIA DE ESTUDIOS ECONOMICOS</t>
  </si>
  <si>
    <t>GERENCIA POLITICAS ECONOMICAS Y COMERCIALES</t>
  </si>
  <si>
    <t>GERENCIA FORMACION COMERCIO INTER.</t>
  </si>
  <si>
    <t xml:space="preserve">AUXILIAR </t>
  </si>
  <si>
    <t>GERENCIA GESTION DE SERVICIOS</t>
  </si>
  <si>
    <t>UNIDAD PROCES DE TRAMITES Y REGISTROS</t>
  </si>
  <si>
    <t>JUAN YSIDRO CASTILLO</t>
  </si>
  <si>
    <t>DIRECCION ADMINISTRATIVA Y FINANCIERA</t>
  </si>
  <si>
    <t>GERENCIA FINANCIERA</t>
  </si>
  <si>
    <t>GERENCIA ADMINISTRATIVA</t>
  </si>
  <si>
    <t>UNIDAD DE ACTIVOS FIJOS Y ALMACEN</t>
  </si>
  <si>
    <t>AUXILIAR DE ALMACEN</t>
  </si>
  <si>
    <t>TECNICO DE ARCHIVO Y CORRESPONDENCIA</t>
  </si>
  <si>
    <t>AUXILIAR ARCHIVO Y CORRESPONDENCIA</t>
  </si>
  <si>
    <t>UNIDAD DE COMPRAS</t>
  </si>
  <si>
    <t>UNIDAD DE SERVICIOS LOGISTICOS</t>
  </si>
  <si>
    <t xml:space="preserve">CONSERJE </t>
  </si>
  <si>
    <t>MAYORDOMO</t>
  </si>
  <si>
    <t>UNIDAD DE MANTENIMIENTO</t>
  </si>
  <si>
    <t>DIRECCION INNOVACION ESTRATEGICA</t>
  </si>
  <si>
    <t>GERENCIA DE PLANIFICACION Y GESTION</t>
  </si>
  <si>
    <t>UNIDAD GESTION ESTRATEGICA</t>
  </si>
  <si>
    <t>GERENCIA DE PROYECTOS DE INNOVACION</t>
  </si>
  <si>
    <t>UNIDAD ANALISIS Y DES. DE SISTEMAS</t>
  </si>
  <si>
    <t>UNIDAD INFRAESTRUCTURA Y SOP. TEC.</t>
  </si>
  <si>
    <t>DIRECCION COMUNICACION Y MARKETING</t>
  </si>
  <si>
    <t>UNIDAD DE EVENTOS INSTITUCIONALES</t>
  </si>
  <si>
    <t>GERENCIA DE MARKETING</t>
  </si>
  <si>
    <t>GERENCIA DE GESTION HUMANA</t>
  </si>
  <si>
    <t>UNIDAD ADMINISTRACION DE PERSONAL</t>
  </si>
  <si>
    <t>UNIDAD COMUNICACION Y CLIMA ORG.</t>
  </si>
  <si>
    <t>GERENCIA OFICINA DEL DESPACHO</t>
  </si>
  <si>
    <t>UNIDAD DE PROTOCOLO</t>
  </si>
  <si>
    <t>ISR                           Ley 11-92</t>
  </si>
  <si>
    <t>GERENCIA DE COMUNICACION</t>
  </si>
  <si>
    <t>DEYANIRA  DE LOS SANTOS MONTAS</t>
  </si>
  <si>
    <t>UNIDAD PROCESO DE TRAMITES Y REGISTROS</t>
  </si>
  <si>
    <t>FRANCISCO EDUARDO MORA RIOS</t>
  </si>
  <si>
    <t>CARMEL MARIA PERDOMO HERNANDEZ</t>
  </si>
  <si>
    <t>DARIANA MARTINEZ LOPEZ</t>
  </si>
  <si>
    <t>LIDIA VIRGINIA AYBAR ALBA</t>
  </si>
  <si>
    <t>SUBDIRECTORA</t>
  </si>
  <si>
    <t>ANGELINA BIVIANA RIVEIRO DISLA</t>
  </si>
  <si>
    <t>DIRECTORA EJECUTIVA</t>
  </si>
  <si>
    <t>PATRICIA MARIA CANO NADAL</t>
  </si>
  <si>
    <t>LINA MARIA PICHARDO HERNANDEZ</t>
  </si>
  <si>
    <t>ELENA ESPERANZA VALERIO ABREU</t>
  </si>
  <si>
    <t>ASISTENTE EJECUTIVA</t>
  </si>
  <si>
    <t>JOSE LUIS MAÑON JAVIER</t>
  </si>
  <si>
    <t>VLADIMIR CAMILO PIMENTEL FLORENZAN</t>
  </si>
  <si>
    <t>ANEL  LLUBERES VIZCAINO</t>
  </si>
  <si>
    <t>MARCIAL ANTONIO SMESTER POLANCO</t>
  </si>
  <si>
    <t xml:space="preserve">GERENCIA NEW BUSINESS </t>
  </si>
  <si>
    <t>ASTRID MARGARITA DIAZ GONZALEZ</t>
  </si>
  <si>
    <t>FRANCISCO ANTONIO BRITO GONZALEZ</t>
  </si>
  <si>
    <t>GILFIE DONAIRA DE LA CRUZ JIMENEZ</t>
  </si>
  <si>
    <t>EJECUTIVA DE EXPORTACION</t>
  </si>
  <si>
    <t>EJECUTIVO DE EXPORTACION</t>
  </si>
  <si>
    <t>EJECUTIVA DE INVERSION</t>
  </si>
  <si>
    <t xml:space="preserve">Dariana Martínez </t>
  </si>
  <si>
    <t>Rances Ruíz</t>
  </si>
  <si>
    <t>Gerente Financiero</t>
  </si>
  <si>
    <t>MARTIRES DOÑE BRITO</t>
  </si>
  <si>
    <t>FRANCISCO ALBERTO GOMEZ GARCIA</t>
  </si>
  <si>
    <t>ALEJANDRO  VASQUEZ SANTANA</t>
  </si>
  <si>
    <t>VERONICA MARIEL DE LEON FILOME</t>
  </si>
  <si>
    <t>MARIANA MARIA DEL CASTILLO SOTO</t>
  </si>
  <si>
    <t>ADMINISTRADORA DE REDES</t>
  </si>
  <si>
    <t>CARMEN ORTEGA LAJARA</t>
  </si>
  <si>
    <t>COORDINADORA SENIOR DE EVENTOS</t>
  </si>
  <si>
    <t>EDWIN RAFAEL GRULLON MONZON</t>
  </si>
  <si>
    <t>ADRIAN ALBERTO JIMENEZ PEÑA</t>
  </si>
  <si>
    <t>COORDINADOR SERVICIOS LOGISTICOS</t>
  </si>
  <si>
    <t>MANUEL JOSE AMEZQUITA ABREU</t>
  </si>
  <si>
    <t>EJECUTIVO DE INVERSION (SANTIAGO)</t>
  </si>
  <si>
    <t>FRANCHESCA  MARTINEZ GARCIA</t>
  </si>
  <si>
    <t>GERENCIA DE TECNOLOGIA DE LA INF. Y LA COM.</t>
  </si>
  <si>
    <t>KAREN ANGELINA BRITO AGRAMONTE</t>
  </si>
  <si>
    <t>ANALISTIA TIC</t>
  </si>
  <si>
    <t>JANYLL RAQUEL ESPEJO MARTE</t>
  </si>
  <si>
    <t>MARITZA ISABEL BELLO MARTINEZ</t>
  </si>
  <si>
    <t>JAIME MIGUEL LICAIRAC HERNANDEZ</t>
  </si>
  <si>
    <t xml:space="preserve">DIRECTOR </t>
  </si>
  <si>
    <t>DIRECCION DE EXPORTACION</t>
  </si>
  <si>
    <t>MARIA DEL CARMEN RAFUL GOTSCH</t>
  </si>
  <si>
    <t>JENNY MARIE LUTHJE ACEVEDO</t>
  </si>
  <si>
    <t>DIEGO MANUEL DEGAUDENZI FERNANDEZ</t>
  </si>
  <si>
    <t>RICHARD ANTONIO PICHARDO PICHARDO</t>
  </si>
  <si>
    <t>TECNICO MECANICO</t>
  </si>
  <si>
    <t>MARICELA ISABEL LACHAPELLE GIL</t>
  </si>
  <si>
    <t>ANALISTA MIPYMES</t>
  </si>
  <si>
    <t>ADMINISTRADORA DE PROYECTOS</t>
  </si>
  <si>
    <t>ANNERYS EMILIA DIAZ RIVAS</t>
  </si>
  <si>
    <t>Astrid Díaz</t>
  </si>
  <si>
    <t>DIRECCION DE INVERSION</t>
  </si>
  <si>
    <t>GERENCIA SERVICIOS GENERALES</t>
  </si>
  <si>
    <t>ROSELIN ONEIL PIMENTEL</t>
  </si>
  <si>
    <t>RAFAEL AMABLE NUÑEZ MORALES</t>
  </si>
  <si>
    <t>ESPECIALISTA GESTION DOCENTE</t>
  </si>
  <si>
    <t>ROLANDO ALBERTO AGUERO GUERRERO</t>
  </si>
  <si>
    <t>GERENCIA DE AFTER CARE</t>
  </si>
  <si>
    <t>HILARIO ODALIS DISLA MARIÑEZ</t>
  </si>
  <si>
    <t>COORDINADOR BASE DE DATOS</t>
  </si>
  <si>
    <t>ELOY AMAURIS ALVAREZ AGUERO</t>
  </si>
  <si>
    <t>WILTON ANDRES REINOSO BRITO</t>
  </si>
  <si>
    <t>VIDEOGRAFO</t>
  </si>
  <si>
    <t>AIMEE DENISSE MARTINEZ GARCIA</t>
  </si>
  <si>
    <t>LUCIANO ENRIQUE LUNA GONZALEZ</t>
  </si>
  <si>
    <t>JOSE ENRIQUE BATISTA NUÑEZ</t>
  </si>
  <si>
    <t>COORDINADOR INFRA. TECNOLOGICA</t>
  </si>
  <si>
    <t>FRANCISCO ALBERTO PEÑA FERNANDEZ</t>
  </si>
  <si>
    <t>GERENTE RED NACIONAL</t>
  </si>
  <si>
    <t>CARMEN AWILDA CRUZ MERCADO</t>
  </si>
  <si>
    <t>ESPECIALISTA DE PROYECTOS DE EXPORTACION</t>
  </si>
  <si>
    <t>LIA MICHELLE GUERRERO HERNANDEZ</t>
  </si>
  <si>
    <t>EDWIN DAGOBERTO PUELLO POLANCO</t>
  </si>
  <si>
    <t>EJECUTIVA LINEA DE APOYO AL EXPORTADOR</t>
  </si>
  <si>
    <t>TECNICO LINEA DE APOYO AL EXPORTADOR</t>
  </si>
  <si>
    <t>DIRECCION DE ATENCION Y SERVICIO</t>
  </si>
  <si>
    <t>FAUSTO ANDRES PUJOL MATOS</t>
  </si>
  <si>
    <t>ELVIS JOSE MAYI VASQUEZ</t>
  </si>
  <si>
    <t>ANALISTA DE ATENCION AL PERSONAL</t>
  </si>
  <si>
    <t>ESPECIALISTA REGIMEN ADMISION TEMPORAL</t>
  </si>
  <si>
    <t>TECNICO REGIMEN ADMSION TEMPORAL</t>
  </si>
  <si>
    <t>COORDINADORA DE CONTABILIDAD</t>
  </si>
  <si>
    <t>COORDINADORA DE COMPRAS</t>
  </si>
  <si>
    <t>CHOFER EJECUTIVO</t>
  </si>
  <si>
    <t>TECNICO ELECTRICISTA</t>
  </si>
  <si>
    <t>PAPIN RODRIGUEZ REYES</t>
  </si>
  <si>
    <t>COORDINADORA DE GESTION ESTRATEGICA</t>
  </si>
  <si>
    <t>ANALISTA CONTROL DE GESTION</t>
  </si>
  <si>
    <t>ESPECIALISTA  MEDIOS AUDIOVISUALES</t>
  </si>
  <si>
    <t>ANALISTA DISEÑO Y DIAGRAMACION</t>
  </si>
  <si>
    <t>TECNICO DISEÑADOR</t>
  </si>
  <si>
    <t>____________________________________</t>
  </si>
  <si>
    <t>_____________________________</t>
  </si>
  <si>
    <t>______________________________________________</t>
  </si>
  <si>
    <t>_____________________________________________</t>
  </si>
  <si>
    <t>COORDINADOR DISEÑO GRAFICO</t>
  </si>
  <si>
    <t>AUXILIAR DIRECCION EJECUTIVA</t>
  </si>
  <si>
    <t>EJECUTIVA DE NEGOCIOS INTERNACIONALES</t>
  </si>
  <si>
    <t>GERENTE AFTER CARE</t>
  </si>
  <si>
    <t>MANUEL  ALVAREZ COCCO</t>
  </si>
  <si>
    <t>GERENTE TIC</t>
  </si>
  <si>
    <t>RAIZA MARGARITA RODRIGUEZ SANCHEZ</t>
  </si>
  <si>
    <t>GERENCIA DE RELACIONES INTER. Y PROTOCOLO</t>
  </si>
  <si>
    <t>COORDINADORA RED INTERNACIONAL</t>
  </si>
  <si>
    <t>TECNICO DE COMPRAS</t>
  </si>
  <si>
    <t>ANALISTA DE COMPRAS</t>
  </si>
  <si>
    <t>UNIDAD RED INTERNACIONAL</t>
  </si>
  <si>
    <t>RECEPCIONISTA</t>
  </si>
  <si>
    <t>AUXILIAR DE ACTIVOS FIJOS</t>
  </si>
  <si>
    <t>ESPECIALISTA VALIDACION DE EXPEDIENTES</t>
  </si>
  <si>
    <t>TECNICO DE DISEÑO GRAFICO</t>
  </si>
  <si>
    <t>COOR. SERVICIOS Y LINEA APOYO AL EXPORTADOR</t>
  </si>
  <si>
    <t>MANUEL SANTANA PEREZ</t>
  </si>
  <si>
    <t>LUIS ACOSTA THEN</t>
  </si>
  <si>
    <t>FAUSTO  DE JESUS HERNANDEZ</t>
  </si>
  <si>
    <t>GERENTE ESTUDIOS ECONOMICOS</t>
  </si>
  <si>
    <t>ANA GABRIELA MELO PASCUAL</t>
  </si>
  <si>
    <t>CAROLINA  SANTANA NUÑEZ</t>
  </si>
  <si>
    <t>ANALISTA MARCA PAIS</t>
  </si>
  <si>
    <t>ANALISTA DE CONTABILIDAD</t>
  </si>
  <si>
    <t>SHANTAL MARIE ESPINAL DALMASI</t>
  </si>
  <si>
    <t>GERENTE NEW BUSINESS</t>
  </si>
  <si>
    <t>LEONEL DAGOBERTO GERMAN ENCARNACION</t>
  </si>
  <si>
    <t>TECNICO MIPYMES</t>
  </si>
  <si>
    <t>JOSE FRANCISCO MARTINEZ BALBUENA</t>
  </si>
  <si>
    <t>LISSETTE JOSEFINA  DE LEON B.</t>
  </si>
  <si>
    <t>MARINET ANGELES DAMIAN HERNANDEZ</t>
  </si>
  <si>
    <t>FILGIA ALTAGRACIA DOMINGUEZ QUIÑONES</t>
  </si>
  <si>
    <t xml:space="preserve">CAROLINA URBAEZ PICHARDO </t>
  </si>
  <si>
    <t>COORDINADORA DE PROTOCOLO</t>
  </si>
  <si>
    <t>AUXILIAR DE PROTOCOLO</t>
  </si>
  <si>
    <t>Analista de Finanzas</t>
  </si>
  <si>
    <t>Gerente de Gestión Humana</t>
  </si>
  <si>
    <t>Director Adm. y Financiero</t>
  </si>
  <si>
    <t>Jose Luís Mañón</t>
  </si>
  <si>
    <t>ALBA STELLA FERNANDEZ LEON</t>
  </si>
  <si>
    <t>ANALISTA COMUNICACIÓN MARCA PAIS</t>
  </si>
  <si>
    <t>ALFREDO SANCHEZ MORA</t>
  </si>
  <si>
    <t>YINIRA VIRGINIA ALVAREZ</t>
  </si>
  <si>
    <t>STEPHANIE PAMELA DIAZ TEJADA</t>
  </si>
  <si>
    <t>COORDINADORA DE EVENTOS</t>
  </si>
  <si>
    <t>COORDINADORA DE EVENTOS INST.</t>
  </si>
  <si>
    <t>TECNICO DE ACTIVOS FIJOS</t>
  </si>
  <si>
    <t>ANALISTA DE PRESUPUESTO</t>
  </si>
  <si>
    <t>FREDDY GUILLERMO UREÑA GUERRERO</t>
  </si>
  <si>
    <t>NATALIE VICTORIA BISPHAM DE LA ROSA</t>
  </si>
  <si>
    <t>RAFAELA KATHERINE CAPRILES BAEZ</t>
  </si>
  <si>
    <t>DIRECTORA DE COMUNICACION Y MARKETING</t>
  </si>
  <si>
    <t>MAIRENI CLARIBEL PEREZ GOMEZ</t>
  </si>
  <si>
    <t>ESPECIALISTA DE COOPERACION</t>
  </si>
  <si>
    <t>Directora Ejecutiva</t>
  </si>
  <si>
    <t>Angelina Biviana Riveiro Disla</t>
  </si>
  <si>
    <t>ANALISTA DE COMUNICACION</t>
  </si>
  <si>
    <t>TATIANA  LORENZO RODRIGUEZ</t>
  </si>
  <si>
    <t>GERENTE OFICINA DEL DESPACHO</t>
  </si>
  <si>
    <t>GERENTE PLANIFICACION Y GESTION</t>
  </si>
  <si>
    <t>SUPERVISORA DE CONSERJERIA</t>
  </si>
  <si>
    <t>ALEX FERNANDO CANELA BODDEN</t>
  </si>
  <si>
    <t>ALTAGRACIA  CARRASCO</t>
  </si>
  <si>
    <t>ASISTENTE DIRECCION ADM. Y FINANCIERA</t>
  </si>
  <si>
    <t>DAHIANA ELIMER GOMEZ MARTINEZ</t>
  </si>
  <si>
    <t>ELISA NOEMI HERNANDEZ VILLAR</t>
  </si>
  <si>
    <t>OFICIAL DE PROTOCOLO</t>
  </si>
  <si>
    <t>RAFAEL ARTURO MARTINEZ OVALLE</t>
  </si>
  <si>
    <t>ASISTENTE DIRECCION DE INVERSION</t>
  </si>
  <si>
    <t>LUISA FERNANDA ROMERO GALLO</t>
  </si>
  <si>
    <t>YLIA PATRICIA SANCHEZ DUJARRIC</t>
  </si>
  <si>
    <t>ANALISTA DIRECCION EJECUTIVA</t>
  </si>
  <si>
    <t>CORRECTORA DE ESTILO</t>
  </si>
  <si>
    <t>UNIDAD CENTRO DE SERVICIOS</t>
  </si>
  <si>
    <t>OSCAR  MARTE BISCAINO</t>
  </si>
  <si>
    <t>OMAR ALEXANDER LAFONTAINE GUILLEN</t>
  </si>
  <si>
    <t>Mayo 2021</t>
  </si>
  <si>
    <t>COORDINADOR DE PRESUPUESTO</t>
  </si>
  <si>
    <t>ESPECIALISTA SENIOR</t>
  </si>
  <si>
    <t>MARIA DEL MAR GARCIA STAFFELD</t>
  </si>
  <si>
    <t>ESPECIALISTA LEGAL DE INVERSION</t>
  </si>
  <si>
    <t>OGALIS EVARISTA HERNANDEZ MOTA</t>
  </si>
  <si>
    <t>AMANDA ESPERANZA FIDEL ABREU</t>
  </si>
  <si>
    <t>COORDINADORA RED NACIONAL</t>
  </si>
  <si>
    <t>SUMEINI  LEDESMA FEBRILLET</t>
  </si>
  <si>
    <t>MIGUEL DANIBEL PEREZ TRONCOSO</t>
  </si>
  <si>
    <t>GERENTE RELACIONES INTER. Y PROTOCOLO</t>
  </si>
  <si>
    <t>ANALISTA COOPERACION INTERNACIONAL</t>
  </si>
  <si>
    <t>ANALISTA COMUNICACION MARCA PAIS</t>
  </si>
  <si>
    <t>COORDINADOR POLITICAS ECONOM. Y COMER.</t>
  </si>
  <si>
    <t>COORDINADORA ESTUDIOS ECONOMICOS</t>
  </si>
  <si>
    <t>KARINA MARCELLE ORTIZ CABRAL</t>
  </si>
  <si>
    <t>GERENTE ADMINISTRATIVA</t>
  </si>
  <si>
    <t>ENRIQUE  CORDERO WIESE</t>
  </si>
  <si>
    <t>COORDINADOR ACTIVOS FIJOS Y ALMACEN</t>
  </si>
  <si>
    <t>KEYTEL RAFAEL BONILLA SOTO</t>
  </si>
  <si>
    <t>UNIDAD ARCHIVO Y CORRESPONDENCIA</t>
  </si>
  <si>
    <t>EDGAR  ESPINAL QUEZADA</t>
  </si>
  <si>
    <t>PARALEGAL</t>
  </si>
  <si>
    <t>ENMANUEL ALEXANDER CONTRERAS DE LA CRUZ</t>
  </si>
  <si>
    <t>EJECUTIVO REGIONAL (LA VEGA)</t>
  </si>
  <si>
    <t>SUBDIRECTORA GENERAL</t>
  </si>
  <si>
    <t>SUBCONSULTORA JURIDICA</t>
  </si>
  <si>
    <t>RUBBY ANTONIO PEREZ LORENZO</t>
  </si>
  <si>
    <t>ARLENY VIRGINIA HERNANDEZ ALMONTE</t>
  </si>
  <si>
    <t>ASISTENTE DE COMUNICACION Y MARKETING</t>
  </si>
  <si>
    <t>RAMONA DEL CARMEN CUEVAS CARO</t>
  </si>
  <si>
    <t>LEIDY BEATRIZ NOBOA MEDINA</t>
  </si>
  <si>
    <t>EJECUTIVO REGIONAL (SAN CRISTOBAL)</t>
  </si>
  <si>
    <t>EJECUTIVO REGIONAL (MONSEÑOR NOUEL)</t>
  </si>
  <si>
    <t>MAYERLIN NACHIRA DE JESUS HANNA</t>
  </si>
  <si>
    <t>COORDINADORA DE DESARROLLO ORGANIZACIONAL Y CAPACITACION</t>
  </si>
  <si>
    <t>CAROLINA SANTANA NUÑEZ</t>
  </si>
  <si>
    <t>DE LIBRE NOMBRAMIENTO Y REMOCION</t>
  </si>
  <si>
    <t>KARLA ELIZABETH JIMENEZ TORIBIO</t>
  </si>
  <si>
    <t>ALBERT  LOZANO DORVILLE</t>
  </si>
  <si>
    <t>BETY HAYDEE FANEYTE CRUZ</t>
  </si>
  <si>
    <t>HIMILCE ANNERIS MORALES SOSA</t>
  </si>
  <si>
    <t>ANALISTA TIC</t>
  </si>
  <si>
    <t>LOHENGRIN JOSE DE PEÑA MEDINA</t>
  </si>
  <si>
    <t>EJECUTIVO DE INVERSION</t>
  </si>
  <si>
    <t>ANALISTA DE PLANIFICACION Y GESTION</t>
  </si>
  <si>
    <t>DANIFEL IVELISSE FERRERAS ALCANTARA</t>
  </si>
  <si>
    <t>DIRECTORA DE RELACIONES INTERNACIONALES</t>
  </si>
  <si>
    <t>DIRECCION DE RELACIONES INTERNACIONALES</t>
  </si>
  <si>
    <t>GERENTE DE RED INTERNACIONAL</t>
  </si>
  <si>
    <t>GERENCIA DE RED INTERNACIONAL</t>
  </si>
  <si>
    <t>DIRECCION DEL TALENTO HUMANO Y SERVICIOS</t>
  </si>
  <si>
    <t>DIRECTORA DEL TALENTO HUMANO Y SERVICIOS</t>
  </si>
  <si>
    <t>GERENCIA DE EVENTOS Y FERIAS</t>
  </si>
  <si>
    <t>COORDINADORA DE EVENTOS Y PROTOCOLO</t>
  </si>
  <si>
    <t>ANALISTA DE EVENTOS Y PROTOCOLO</t>
  </si>
  <si>
    <t>ANALISTA DE RED INTERNACIONAL</t>
  </si>
  <si>
    <t>ANALISTA DE EVENTOS Y FERIAS</t>
  </si>
  <si>
    <t>GERENTE DE EVENTOS Y FERIAS</t>
  </si>
  <si>
    <t>DIEGO RODRIGO ALVAREZ SOÑE</t>
  </si>
  <si>
    <t xml:space="preserve">Género </t>
  </si>
  <si>
    <t xml:space="preserve">FEMENINO </t>
  </si>
  <si>
    <t xml:space="preserve">MASCULINO </t>
  </si>
  <si>
    <t>Octubre 2021</t>
  </si>
  <si>
    <t>ANNELIE MARIE JUSTINIANO DE MOYA</t>
  </si>
  <si>
    <t>ANALISTA DE NEGOCIOS</t>
  </si>
  <si>
    <t>GERENCIA DE TECNOLOGIA DE LA INFORMACION Y LA COMUNICACION (TIC)</t>
  </si>
  <si>
    <t>COORDINACION DE ANALISIS Y DESARROLLO DE SISTEMAS</t>
  </si>
  <si>
    <t>GERENCIA DE COOPERACION INTERNACIONAL</t>
  </si>
  <si>
    <t>GERENTE DE COOPERACION INTERNACIONAL</t>
  </si>
  <si>
    <t>ANALISTA DE COOPERACION INTERNACIONAL</t>
  </si>
  <si>
    <t>GERENTE DE PROYECTOS DE INNOVACION</t>
  </si>
  <si>
    <t>ANALISTA DE PROYECTOS DE INNOVACION</t>
  </si>
  <si>
    <t>GERENCIA DE PLANIFICACION Y GESTION INSTITUCIONAL</t>
  </si>
  <si>
    <t>ASISTENTE DELTALENTO HUMANO Y SERVICIOS</t>
  </si>
  <si>
    <t>GERENCIA DE GESTION DEL TALENTO HUMANO</t>
  </si>
  <si>
    <t>COORDINADORA DE ADMINISTRACION DE PERSONAL</t>
  </si>
  <si>
    <t>ESPECIALISTA DE GESTION DEL TALENTO HUMANO</t>
  </si>
  <si>
    <t>ANALISTA DE COMUNICACION Y CLIMA ORGANIZACIONAL</t>
  </si>
  <si>
    <t>EJECUTIVA DE RED INTERNACIONAL</t>
  </si>
  <si>
    <t>DIRECTOR INNOVACION ESTRATEGICA</t>
  </si>
  <si>
    <t>GERENCIA DE FORMACION Y DESARROLLO</t>
  </si>
  <si>
    <t>GERENTE DE FORMACION Y DESARROLLO</t>
  </si>
  <si>
    <t>COORDINADORA DE FORMACION Y DESARROLLO</t>
  </si>
  <si>
    <t>ESPECIALISTA DE GESTION DOCENTE</t>
  </si>
  <si>
    <t>ANALISTA DE FORMACION</t>
  </si>
  <si>
    <t>ANALISTA DE CAPACITACION VIRTUAL</t>
  </si>
  <si>
    <t>GERENCIA DE PRODUCCION AUDIOVISUAL</t>
  </si>
  <si>
    <t>GERENTE DE PRODUCCION AUDIOVISUAL</t>
  </si>
  <si>
    <t>CENTRO DE ATENCION AL CLIENTE</t>
  </si>
  <si>
    <t>COORDINADORA DE ATENCION AL CLIENTE</t>
  </si>
  <si>
    <t>DIRECTOR DE INVERSION</t>
  </si>
  <si>
    <t>GERENTE DE SERVICIOS DE INVERSION</t>
  </si>
  <si>
    <t>ANALISTA PROCS. TRAMITES Y REGISTROS</t>
  </si>
  <si>
    <t>TECNICO PROCESAMIENTOS TRAMITES Y REGISTROS</t>
  </si>
  <si>
    <t>GERENTE CENTRO MIPYMES</t>
  </si>
  <si>
    <t>ESPECIALISTA MIPYMES</t>
  </si>
  <si>
    <t>DIRECTOR ESTUDIOS ECONOMICOS  Y ESTADISTICOS</t>
  </si>
  <si>
    <t>ESPECIALISTA ESTUDIOS ECONOMICOS</t>
  </si>
  <si>
    <t>ANALISTA  ESTUDIOS ECONOMICOS</t>
  </si>
  <si>
    <t>TECNICO DE ESTUDIOS ECONOMICOS</t>
  </si>
  <si>
    <t>TECNICO EN POLITICAS ECONOMICAS Y COMERCIALES</t>
  </si>
  <si>
    <t>ESPECIALISTA POLITICAS ECONOMICAS Y COMER.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</si>
</sst>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0_);\-#,##0.00"/>
    <numFmt numFmtId="166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b/>
      <sz val="18"/>
      <name val="Book Antiqua"/>
      <family val="1"/>
    </font>
    <font>
      <sz val="11"/>
      <name val="Book Antiqua"/>
      <family val="1"/>
    </font>
    <font>
      <sz val="18"/>
      <name val="Book Antiqua"/>
      <family val="1"/>
    </font>
    <font>
      <sz val="10"/>
      <name val="Book Antiqua"/>
      <family val="1"/>
    </font>
    <font>
      <sz val="10"/>
      <color indexed="8"/>
      <name val="Calibri"/>
      <family val="2"/>
      <scheme val="minor"/>
    </font>
    <font>
      <b/>
      <sz val="10"/>
      <name val="Book Antiqua"/>
      <family val="1"/>
    </font>
    <font>
      <b/>
      <sz val="12"/>
      <name val="Book Antiqua"/>
      <family val="1"/>
    </font>
    <font>
      <sz val="12"/>
      <name val="Book Antiqua"/>
      <family val="1"/>
    </font>
    <font>
      <sz val="10"/>
      <color rgb="FFFF0000"/>
      <name val="Calibri"/>
      <family val="2"/>
      <scheme val="minor"/>
    </font>
    <font>
      <b/>
      <sz val="7.9"/>
      <color indexed="8"/>
      <name val="Tahoma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.0500000000000007"/>
      <color indexed="8"/>
      <name val="Calibri"/>
      <family val="2"/>
      <scheme val="minor"/>
    </font>
    <font>
      <sz val="8.0500000000000007"/>
      <color indexed="8"/>
      <name val="Tahoma"/>
      <family val="2"/>
    </font>
    <font>
      <sz val="8.0500000000000007"/>
      <color indexed="8"/>
      <name val="Tahoma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0" xfId="0" applyFont="1" applyFill="1"/>
    <xf numFmtId="0" fontId="3" fillId="2" borderId="0" xfId="0" applyNumberFormat="1" applyFont="1" applyFill="1" applyBorder="1" applyAlignment="1" applyProtection="1"/>
    <xf numFmtId="0" fontId="7" fillId="2" borderId="0" xfId="0" applyFont="1" applyFill="1"/>
    <xf numFmtId="0" fontId="8" fillId="2" borderId="0" xfId="0" applyNumberFormat="1" applyFont="1" applyFill="1" applyBorder="1" applyAlignment="1" applyProtection="1"/>
    <xf numFmtId="0" fontId="9" fillId="2" borderId="0" xfId="0" applyNumberFormat="1" applyFont="1" applyFill="1" applyBorder="1" applyAlignment="1" applyProtection="1"/>
    <xf numFmtId="0" fontId="2" fillId="2" borderId="0" xfId="0" applyFont="1" applyFill="1" applyBorder="1" applyAlignment="1"/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vertical="center"/>
    </xf>
    <xf numFmtId="0" fontId="3" fillId="2" borderId="0" xfId="0" applyFont="1" applyFill="1"/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vertical="center"/>
    </xf>
    <xf numFmtId="0" fontId="14" fillId="2" borderId="0" xfId="0" applyFont="1" applyFill="1"/>
    <xf numFmtId="0" fontId="5" fillId="2" borderId="0" xfId="0" applyNumberFormat="1" applyFont="1" applyFill="1" applyBorder="1" applyAlignment="1" applyProtection="1">
      <alignment horizontal="left"/>
    </xf>
    <xf numFmtId="165" fontId="5" fillId="2" borderId="0" xfId="0" applyNumberFormat="1" applyFont="1" applyFill="1" applyBorder="1" applyAlignment="1" applyProtection="1"/>
    <xf numFmtId="4" fontId="5" fillId="2" borderId="0" xfId="0" applyNumberFormat="1" applyFont="1" applyFill="1" applyBorder="1" applyAlignment="1" applyProtection="1"/>
    <xf numFmtId="164" fontId="5" fillId="2" borderId="0" xfId="1" applyFont="1" applyFill="1" applyBorder="1"/>
    <xf numFmtId="164" fontId="5" fillId="2" borderId="0" xfId="1" applyFont="1" applyFill="1" applyBorder="1" applyAlignment="1">
      <alignment vertical="center"/>
    </xf>
    <xf numFmtId="164" fontId="3" fillId="2" borderId="0" xfId="1" applyFont="1" applyFill="1" applyBorder="1"/>
    <xf numFmtId="165" fontId="15" fillId="2" borderId="0" xfId="0" applyNumberFormat="1" applyFont="1" applyFill="1" applyAlignment="1">
      <alignment horizontal="right" vertical="center"/>
    </xf>
    <xf numFmtId="165" fontId="19" fillId="2" borderId="0" xfId="0" applyNumberFormat="1" applyFont="1" applyFill="1" applyBorder="1" applyAlignment="1" applyProtection="1"/>
    <xf numFmtId="164" fontId="19" fillId="2" borderId="0" xfId="1" applyFont="1" applyFill="1" applyBorder="1" applyAlignment="1">
      <alignment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165" fontId="12" fillId="2" borderId="0" xfId="0" applyNumberFormat="1" applyFont="1" applyFill="1" applyBorder="1" applyAlignment="1" applyProtection="1"/>
    <xf numFmtId="0" fontId="11" fillId="2" borderId="0" xfId="0" applyNumberFormat="1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4" fontId="3" fillId="2" borderId="0" xfId="0" applyNumberFormat="1" applyFont="1" applyFill="1"/>
    <xf numFmtId="4" fontId="18" fillId="2" borderId="5" xfId="0" applyNumberFormat="1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164" fontId="3" fillId="2" borderId="0" xfId="1" applyFont="1" applyFill="1"/>
    <xf numFmtId="164" fontId="14" fillId="2" borderId="0" xfId="1" applyFont="1" applyFill="1"/>
    <xf numFmtId="0" fontId="21" fillId="2" borderId="4" xfId="0" applyFont="1" applyFill="1" applyBorder="1" applyAlignment="1">
      <alignment vertical="center"/>
    </xf>
    <xf numFmtId="166" fontId="10" fillId="2" borderId="4" xfId="0" applyNumberFormat="1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2" fillId="2" borderId="0" xfId="0" applyNumberFormat="1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>
      <alignment vertical="center"/>
    </xf>
    <xf numFmtId="0" fontId="22" fillId="2" borderId="4" xfId="0" applyFont="1" applyFill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0" fillId="2" borderId="4" xfId="0" applyFont="1" applyFill="1" applyBorder="1" applyAlignment="1">
      <alignment vertical="center"/>
    </xf>
    <xf numFmtId="165" fontId="21" fillId="2" borderId="4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vertical="center"/>
    </xf>
    <xf numFmtId="0" fontId="3" fillId="0" borderId="0" xfId="0" applyFont="1" applyFill="1"/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2" fillId="0" borderId="0" xfId="0" applyFont="1" applyFill="1"/>
    <xf numFmtId="0" fontId="14" fillId="0" borderId="0" xfId="0" applyFont="1" applyFill="1"/>
    <xf numFmtId="0" fontId="12" fillId="2" borderId="0" xfId="0" applyNumberFormat="1" applyFont="1" applyFill="1" applyBorder="1" applyAlignment="1" applyProtection="1">
      <alignment horizontal="center" vertical="center"/>
    </xf>
    <xf numFmtId="165" fontId="12" fillId="2" borderId="0" xfId="0" applyNumberFormat="1" applyFont="1" applyFill="1" applyBorder="1" applyAlignment="1" applyProtection="1">
      <alignment horizontal="center"/>
    </xf>
    <xf numFmtId="164" fontId="12" fillId="2" borderId="0" xfId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left" vertical="center"/>
    </xf>
    <xf numFmtId="0" fontId="18" fillId="2" borderId="7" xfId="0" applyFont="1" applyFill="1" applyBorder="1" applyAlignment="1">
      <alignment horizontal="left" vertical="center"/>
    </xf>
    <xf numFmtId="0" fontId="18" fillId="2" borderId="8" xfId="0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165" fontId="5" fillId="2" borderId="0" xfId="0" applyNumberFormat="1" applyFont="1" applyFill="1" applyBorder="1" applyAlignment="1" applyProtection="1">
      <alignment horizontal="center"/>
    </xf>
    <xf numFmtId="164" fontId="5" fillId="2" borderId="0" xfId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9" fontId="6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0</xdr:row>
      <xdr:rowOff>57150</xdr:rowOff>
    </xdr:from>
    <xdr:to>
      <xdr:col>2</xdr:col>
      <xdr:colOff>50800</xdr:colOff>
      <xdr:row>5</xdr:row>
      <xdr:rowOff>85725</xdr:rowOff>
    </xdr:to>
    <xdr:pic>
      <xdr:nvPicPr>
        <xdr:cNvPr id="2" name="Imagen 1" descr="Imagen que contiene dibujo&#10;&#10;Descripción generada automáticament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4" y="57150"/>
          <a:ext cx="2838451" cy="1314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206373</xdr:colOff>
      <xdr:row>0</xdr:row>
      <xdr:rowOff>279401</xdr:rowOff>
    </xdr:from>
    <xdr:to>
      <xdr:col>2</xdr:col>
      <xdr:colOff>0</xdr:colOff>
      <xdr:row>5</xdr:row>
      <xdr:rowOff>133350</xdr:rowOff>
    </xdr:to>
    <xdr:pic>
      <xdr:nvPicPr>
        <xdr:cNvPr id="2" name="Imagen 1" descr="Imagen que contiene dibujo&#10;&#10;Descripción generada automáticamente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73" y="279401"/>
          <a:ext cx="2727327" cy="1139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0"/>
  <sheetViews>
    <sheetView topLeftCell="C1" zoomScaleNormal="100" workbookViewId="0">
      <selection activeCell="A3" sqref="A3:M3"/>
    </sheetView>
  </sheetViews>
  <sheetFormatPr defaultColWidth="9.140625" defaultRowHeight="15" x14ac:dyDescent="0.25"/>
  <cols>
    <col min="1" max="1" width="5" style="1" customWidth="1"/>
    <col min="2" max="2" width="39" style="1" customWidth="1"/>
    <col min="3" max="3" width="38" style="1" customWidth="1"/>
    <col min="4" max="4" width="31.5703125" style="1" customWidth="1"/>
    <col min="5" max="5" width="14.85546875" style="1" customWidth="1"/>
    <col min="6" max="6" width="17.7109375" style="1" customWidth="1"/>
    <col min="7" max="7" width="16.7109375" style="1" customWidth="1"/>
    <col min="8" max="8" width="15" style="1" customWidth="1"/>
    <col min="9" max="9" width="12.140625" style="1" customWidth="1"/>
    <col min="10" max="10" width="12.42578125" style="1" customWidth="1"/>
    <col min="11" max="11" width="19" style="1" customWidth="1"/>
    <col min="12" max="12" width="19.7109375" style="1" customWidth="1"/>
    <col min="13" max="13" width="6.85546875" style="1" customWidth="1"/>
    <col min="14" max="14" width="12" style="1" hidden="1" customWidth="1"/>
    <col min="15" max="16384" width="9.140625" style="1"/>
  </cols>
  <sheetData>
    <row r="1" spans="1:14" ht="23.25" x14ac:dyDescent="0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4" ht="16.5" customHeight="1" x14ac:dyDescent="0.35">
      <c r="A2" s="3"/>
      <c r="B2" s="4"/>
      <c r="C2" s="4"/>
      <c r="D2" s="4"/>
      <c r="E2" s="4"/>
      <c r="F2" s="4"/>
      <c r="G2" s="5"/>
      <c r="H2" s="3"/>
      <c r="I2" s="3"/>
      <c r="J2" s="3"/>
      <c r="K2" s="3"/>
      <c r="L2" s="3"/>
      <c r="M2" s="3"/>
    </row>
    <row r="3" spans="1:14" ht="23.25" x14ac:dyDescent="0.25">
      <c r="A3" s="68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4" ht="23.25" x14ac:dyDescent="0.35">
      <c r="A4" s="69" t="s">
        <v>393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4" x14ac:dyDescent="0.25">
      <c r="B5" s="70"/>
      <c r="C5" s="70"/>
      <c r="D5" s="70"/>
      <c r="E5" s="70"/>
      <c r="F5" s="70"/>
      <c r="G5" s="36"/>
    </row>
    <row r="6" spans="1:14" x14ac:dyDescent="0.25">
      <c r="B6" s="36"/>
      <c r="C6" s="36"/>
      <c r="D6" s="36"/>
      <c r="E6" s="36"/>
      <c r="F6" s="36"/>
      <c r="G6" s="36"/>
    </row>
    <row r="7" spans="1:14" ht="15.75" thickBot="1" x14ac:dyDescent="0.3">
      <c r="B7" s="2"/>
      <c r="C7" s="2"/>
      <c r="D7" s="2"/>
      <c r="E7" s="2"/>
      <c r="F7" s="2"/>
      <c r="G7" s="2"/>
      <c r="J7" s="6"/>
      <c r="K7" s="6"/>
    </row>
    <row r="8" spans="1:14" ht="15" customHeight="1" thickTop="1" x14ac:dyDescent="0.25">
      <c r="A8" s="71" t="s">
        <v>1</v>
      </c>
      <c r="B8" s="74" t="s">
        <v>2</v>
      </c>
      <c r="C8" s="74" t="s">
        <v>3</v>
      </c>
      <c r="D8" s="74" t="s">
        <v>4</v>
      </c>
      <c r="E8" s="74" t="s">
        <v>5</v>
      </c>
      <c r="F8" s="59" t="s">
        <v>6</v>
      </c>
      <c r="G8" s="59" t="s">
        <v>211</v>
      </c>
      <c r="H8" s="59" t="s">
        <v>7</v>
      </c>
      <c r="I8" s="59" t="s">
        <v>8</v>
      </c>
      <c r="J8" s="59" t="s">
        <v>9</v>
      </c>
      <c r="K8" s="59" t="s">
        <v>10</v>
      </c>
      <c r="L8" s="59" t="s">
        <v>11</v>
      </c>
      <c r="M8" s="59" t="s">
        <v>12</v>
      </c>
    </row>
    <row r="9" spans="1:14" ht="34.5" customHeight="1" x14ac:dyDescent="0.25">
      <c r="A9" s="72"/>
      <c r="B9" s="75"/>
      <c r="C9" s="75"/>
      <c r="D9" s="75"/>
      <c r="E9" s="75"/>
      <c r="F9" s="60"/>
      <c r="G9" s="60"/>
      <c r="H9" s="60"/>
      <c r="I9" s="60"/>
      <c r="J9" s="60"/>
      <c r="K9" s="60"/>
      <c r="L9" s="60"/>
      <c r="M9" s="60"/>
    </row>
    <row r="10" spans="1:14" ht="2.25" customHeight="1" thickBot="1" x14ac:dyDescent="0.3">
      <c r="A10" s="73"/>
      <c r="B10" s="76"/>
      <c r="C10" s="76"/>
      <c r="D10" s="76"/>
      <c r="E10" s="76"/>
      <c r="F10" s="61"/>
      <c r="G10" s="61"/>
      <c r="H10" s="61"/>
      <c r="I10" s="61"/>
      <c r="J10" s="61"/>
      <c r="K10" s="61"/>
      <c r="L10" s="61"/>
      <c r="M10" s="61"/>
    </row>
    <row r="11" spans="1:14" s="11" customFormat="1" ht="40.5" customHeight="1" thickTop="1" x14ac:dyDescent="0.2">
      <c r="A11" s="7">
        <v>1</v>
      </c>
      <c r="B11" s="8" t="s">
        <v>220</v>
      </c>
      <c r="C11" s="8" t="s">
        <v>13</v>
      </c>
      <c r="D11" s="8" t="s">
        <v>221</v>
      </c>
      <c r="E11" s="9" t="s">
        <v>136</v>
      </c>
      <c r="F11" s="10">
        <v>300000</v>
      </c>
      <c r="G11" s="10">
        <v>60623.64</v>
      </c>
      <c r="H11" s="10">
        <v>11837.2</v>
      </c>
      <c r="I11" s="10">
        <v>25</v>
      </c>
      <c r="J11" s="10">
        <v>0</v>
      </c>
      <c r="K11" s="10">
        <f t="shared" ref="K11:K26" si="0">G11+H11+I11+J11</f>
        <v>72485.84</v>
      </c>
      <c r="L11" s="10">
        <f>F11-K11</f>
        <v>227514.16</v>
      </c>
      <c r="M11" s="7">
        <v>211</v>
      </c>
    </row>
    <row r="12" spans="1:14" s="11" customFormat="1" ht="39.75" customHeight="1" x14ac:dyDescent="0.2">
      <c r="A12" s="7">
        <v>2</v>
      </c>
      <c r="B12" s="8" t="s">
        <v>218</v>
      </c>
      <c r="C12" s="8" t="s">
        <v>13</v>
      </c>
      <c r="D12" s="8" t="s">
        <v>219</v>
      </c>
      <c r="E12" s="9" t="s">
        <v>136</v>
      </c>
      <c r="F12" s="10">
        <v>210000</v>
      </c>
      <c r="G12" s="10">
        <v>38551.550000000003</v>
      </c>
      <c r="H12" s="10">
        <v>10125.530000000001</v>
      </c>
      <c r="I12" s="10">
        <v>25</v>
      </c>
      <c r="J12" s="10">
        <v>0</v>
      </c>
      <c r="K12" s="10">
        <f t="shared" si="0"/>
        <v>48702.080000000002</v>
      </c>
      <c r="L12" s="10">
        <f t="shared" ref="L12:L26" si="1">F12-K12</f>
        <v>161297.91999999998</v>
      </c>
      <c r="M12" s="7">
        <v>211</v>
      </c>
    </row>
    <row r="13" spans="1:14" s="11" customFormat="1" ht="15" customHeight="1" x14ac:dyDescent="0.2">
      <c r="A13" s="7">
        <v>3</v>
      </c>
      <c r="B13" s="8" t="s">
        <v>227</v>
      </c>
      <c r="C13" s="8" t="s">
        <v>13</v>
      </c>
      <c r="D13" s="8" t="s">
        <v>15</v>
      </c>
      <c r="E13" s="7" t="s">
        <v>14</v>
      </c>
      <c r="F13" s="10">
        <v>185000</v>
      </c>
      <c r="G13" s="10">
        <v>32480.93</v>
      </c>
      <c r="H13" s="10">
        <v>9408.0300000000007</v>
      </c>
      <c r="I13" s="10">
        <v>25</v>
      </c>
      <c r="J13" s="10">
        <v>0</v>
      </c>
      <c r="K13" s="10">
        <f t="shared" si="0"/>
        <v>41913.96</v>
      </c>
      <c r="L13" s="10">
        <f t="shared" si="1"/>
        <v>143086.04</v>
      </c>
      <c r="M13" s="7">
        <v>211</v>
      </c>
    </row>
    <row r="14" spans="1:14" s="11" customFormat="1" ht="15" customHeight="1" x14ac:dyDescent="0.2">
      <c r="A14" s="7">
        <v>4</v>
      </c>
      <c r="B14" s="8" t="s">
        <v>258</v>
      </c>
      <c r="C14" s="8" t="s">
        <v>13</v>
      </c>
      <c r="D14" s="8" t="s">
        <v>403</v>
      </c>
      <c r="E14" s="7" t="s">
        <v>14</v>
      </c>
      <c r="F14" s="10">
        <v>140000</v>
      </c>
      <c r="G14" s="10">
        <v>21553.8</v>
      </c>
      <c r="H14" s="10">
        <v>8116.53</v>
      </c>
      <c r="I14" s="10">
        <v>25</v>
      </c>
      <c r="J14" s="10">
        <v>0</v>
      </c>
      <c r="K14" s="10">
        <f t="shared" si="0"/>
        <v>29695.329999999998</v>
      </c>
      <c r="L14" s="10">
        <f t="shared" si="1"/>
        <v>110304.67</v>
      </c>
      <c r="M14" s="7">
        <v>211</v>
      </c>
    </row>
    <row r="15" spans="1:14" s="11" customFormat="1" ht="15" customHeight="1" x14ac:dyDescent="0.2">
      <c r="A15" s="7">
        <v>5</v>
      </c>
      <c r="B15" s="8" t="s">
        <v>338</v>
      </c>
      <c r="C15" s="8" t="s">
        <v>13</v>
      </c>
      <c r="D15" s="8" t="s">
        <v>339</v>
      </c>
      <c r="E15" s="7" t="s">
        <v>14</v>
      </c>
      <c r="F15" s="10">
        <v>35000</v>
      </c>
      <c r="G15" s="10">
        <v>0</v>
      </c>
      <c r="H15" s="10">
        <v>2068.5</v>
      </c>
      <c r="I15" s="10">
        <v>25</v>
      </c>
      <c r="J15" s="10">
        <v>2474.0100000000002</v>
      </c>
      <c r="K15" s="10">
        <f t="shared" si="0"/>
        <v>4567.51</v>
      </c>
      <c r="L15" s="10">
        <f t="shared" si="1"/>
        <v>30432.489999999998</v>
      </c>
      <c r="M15" s="7">
        <v>211</v>
      </c>
      <c r="N15" s="32"/>
    </row>
    <row r="16" spans="1:14" s="11" customFormat="1" ht="12.75" x14ac:dyDescent="0.2">
      <c r="A16" s="7">
        <v>6</v>
      </c>
      <c r="B16" s="8" t="s">
        <v>60</v>
      </c>
      <c r="C16" s="8" t="s">
        <v>13</v>
      </c>
      <c r="D16" s="34" t="s">
        <v>388</v>
      </c>
      <c r="E16" s="7" t="s">
        <v>14</v>
      </c>
      <c r="F16" s="10">
        <v>43000</v>
      </c>
      <c r="G16" s="10">
        <v>866.05</v>
      </c>
      <c r="H16" s="10">
        <v>2541.3000000000002</v>
      </c>
      <c r="I16" s="10">
        <v>25</v>
      </c>
      <c r="J16" s="10">
        <v>2474.0100000000002</v>
      </c>
      <c r="K16" s="10">
        <f>G16+H16+I16+J16</f>
        <v>5906.3600000000006</v>
      </c>
      <c r="L16" s="10">
        <f>F16-K16</f>
        <v>37093.64</v>
      </c>
      <c r="M16" s="7">
        <v>211</v>
      </c>
      <c r="N16" s="29"/>
    </row>
    <row r="17" spans="1:14" s="11" customFormat="1" ht="15" customHeight="1" x14ac:dyDescent="0.2">
      <c r="A17" s="7">
        <v>7</v>
      </c>
      <c r="B17" s="8" t="s">
        <v>253</v>
      </c>
      <c r="C17" s="8" t="s">
        <v>13</v>
      </c>
      <c r="D17" s="8" t="s">
        <v>317</v>
      </c>
      <c r="E17" s="7" t="s">
        <v>14</v>
      </c>
      <c r="F17" s="10">
        <v>32000</v>
      </c>
      <c r="G17" s="10">
        <v>0</v>
      </c>
      <c r="H17" s="10">
        <v>4271.4399999999996</v>
      </c>
      <c r="I17" s="10">
        <v>25</v>
      </c>
      <c r="J17" s="10">
        <v>0</v>
      </c>
      <c r="K17" s="10">
        <f>G17+H17+I17+J17</f>
        <v>4296.4399999999996</v>
      </c>
      <c r="L17" s="10">
        <f>F17-K17</f>
        <v>27703.56</v>
      </c>
      <c r="M17" s="7">
        <v>211</v>
      </c>
      <c r="N17" s="29"/>
    </row>
    <row r="18" spans="1:14" s="11" customFormat="1" ht="15" customHeight="1" x14ac:dyDescent="0.2">
      <c r="A18" s="7">
        <v>8</v>
      </c>
      <c r="B18" s="8" t="s">
        <v>223</v>
      </c>
      <c r="C18" s="8" t="s">
        <v>209</v>
      </c>
      <c r="D18" s="34" t="s">
        <v>375</v>
      </c>
      <c r="E18" s="7" t="s">
        <v>14</v>
      </c>
      <c r="F18" s="10">
        <v>100000</v>
      </c>
      <c r="G18" s="10">
        <v>12105.44</v>
      </c>
      <c r="H18" s="10">
        <v>5910</v>
      </c>
      <c r="I18" s="10">
        <v>25</v>
      </c>
      <c r="J18" s="10">
        <v>0</v>
      </c>
      <c r="K18" s="10">
        <f t="shared" si="0"/>
        <v>18040.440000000002</v>
      </c>
      <c r="L18" s="10">
        <f t="shared" si="1"/>
        <v>81959.56</v>
      </c>
      <c r="M18" s="7">
        <v>211</v>
      </c>
      <c r="N18" s="32"/>
    </row>
    <row r="19" spans="1:14" s="11" customFormat="1" ht="15" customHeight="1" x14ac:dyDescent="0.2">
      <c r="A19" s="7">
        <v>9</v>
      </c>
      <c r="B19" s="8" t="s">
        <v>224</v>
      </c>
      <c r="C19" s="8" t="s">
        <v>209</v>
      </c>
      <c r="D19" s="8" t="s">
        <v>225</v>
      </c>
      <c r="E19" s="7" t="s">
        <v>14</v>
      </c>
      <c r="F19" s="10">
        <v>80000</v>
      </c>
      <c r="G19" s="10">
        <v>7103.41</v>
      </c>
      <c r="H19" s="10">
        <v>5918.12</v>
      </c>
      <c r="I19" s="10">
        <v>25</v>
      </c>
      <c r="J19" s="10">
        <v>0</v>
      </c>
      <c r="K19" s="10">
        <f t="shared" si="0"/>
        <v>13046.529999999999</v>
      </c>
      <c r="L19" s="10">
        <f t="shared" si="1"/>
        <v>66953.47</v>
      </c>
      <c r="M19" s="7">
        <v>211</v>
      </c>
      <c r="N19" s="32"/>
    </row>
    <row r="20" spans="1:14" s="11" customFormat="1" ht="15" customHeight="1" x14ac:dyDescent="0.2">
      <c r="A20" s="7">
        <v>10</v>
      </c>
      <c r="B20" s="8" t="s">
        <v>366</v>
      </c>
      <c r="C20" s="8" t="s">
        <v>209</v>
      </c>
      <c r="D20" s="34" t="s">
        <v>225</v>
      </c>
      <c r="E20" s="7" t="s">
        <v>14</v>
      </c>
      <c r="F20" s="10">
        <v>60000</v>
      </c>
      <c r="G20" s="10">
        <v>3486.64</v>
      </c>
      <c r="H20" s="10">
        <v>3546</v>
      </c>
      <c r="I20" s="10">
        <v>25</v>
      </c>
      <c r="J20" s="10">
        <v>0</v>
      </c>
      <c r="K20" s="10">
        <f t="shared" si="0"/>
        <v>7057.6399999999994</v>
      </c>
      <c r="L20" s="10">
        <f t="shared" si="1"/>
        <v>52942.36</v>
      </c>
      <c r="M20" s="7">
        <v>211</v>
      </c>
      <c r="N20" s="29"/>
    </row>
    <row r="21" spans="1:14" s="11" customFormat="1" ht="15" customHeight="1" x14ac:dyDescent="0.2">
      <c r="A21" s="7">
        <v>11</v>
      </c>
      <c r="B21" s="8" t="s">
        <v>117</v>
      </c>
      <c r="C21" s="8" t="s">
        <v>115</v>
      </c>
      <c r="D21" s="8" t="s">
        <v>155</v>
      </c>
      <c r="E21" s="7" t="s">
        <v>14</v>
      </c>
      <c r="F21" s="10">
        <v>70000</v>
      </c>
      <c r="G21" s="10">
        <v>5368.44</v>
      </c>
      <c r="H21" s="10">
        <v>4137</v>
      </c>
      <c r="I21" s="10">
        <v>25</v>
      </c>
      <c r="J21" s="10">
        <v>0</v>
      </c>
      <c r="K21" s="10">
        <f t="shared" si="0"/>
        <v>9530.4399999999987</v>
      </c>
      <c r="L21" s="10">
        <f t="shared" si="1"/>
        <v>60469.56</v>
      </c>
      <c r="M21" s="7">
        <v>211</v>
      </c>
      <c r="N21" s="32"/>
    </row>
    <row r="22" spans="1:14" s="11" customFormat="1" ht="12.75" x14ac:dyDescent="0.2">
      <c r="A22" s="7">
        <v>12</v>
      </c>
      <c r="B22" s="8" t="s">
        <v>42</v>
      </c>
      <c r="C22" s="8" t="s">
        <v>115</v>
      </c>
      <c r="D22" s="39" t="s">
        <v>395</v>
      </c>
      <c r="E22" s="7" t="s">
        <v>14</v>
      </c>
      <c r="F22" s="10">
        <v>90000</v>
      </c>
      <c r="G22" s="10">
        <v>9753.19</v>
      </c>
      <c r="H22" s="10">
        <v>5319</v>
      </c>
      <c r="I22" s="10">
        <v>25</v>
      </c>
      <c r="J22" s="10">
        <v>0</v>
      </c>
      <c r="K22" s="10">
        <f>G22+H22+I22+J22</f>
        <v>15097.19</v>
      </c>
      <c r="L22" s="10">
        <f>F22-K22</f>
        <v>74902.81</v>
      </c>
      <c r="M22" s="7">
        <v>211</v>
      </c>
      <c r="N22" s="29"/>
    </row>
    <row r="23" spans="1:14" s="11" customFormat="1" ht="15" customHeight="1" x14ac:dyDescent="0.2">
      <c r="A23" s="7">
        <v>13</v>
      </c>
      <c r="B23" s="8" t="s">
        <v>114</v>
      </c>
      <c r="C23" s="8" t="s">
        <v>115</v>
      </c>
      <c r="D23" s="8" t="s">
        <v>171</v>
      </c>
      <c r="E23" s="7" t="s">
        <v>14</v>
      </c>
      <c r="F23" s="10">
        <v>80000</v>
      </c>
      <c r="G23" s="10">
        <v>7400.87</v>
      </c>
      <c r="H23" s="10">
        <v>4728</v>
      </c>
      <c r="I23" s="10">
        <v>25</v>
      </c>
      <c r="J23" s="10">
        <v>0</v>
      </c>
      <c r="K23" s="10">
        <f t="shared" si="0"/>
        <v>12153.869999999999</v>
      </c>
      <c r="L23" s="10">
        <f t="shared" si="1"/>
        <v>67846.13</v>
      </c>
      <c r="M23" s="7">
        <v>211</v>
      </c>
    </row>
    <row r="24" spans="1:14" s="11" customFormat="1" ht="15" customHeight="1" x14ac:dyDescent="0.2">
      <c r="A24" s="7">
        <v>14</v>
      </c>
      <c r="B24" s="8" t="s">
        <v>228</v>
      </c>
      <c r="C24" s="8" t="s">
        <v>129</v>
      </c>
      <c r="D24" s="8" t="s">
        <v>113</v>
      </c>
      <c r="E24" s="7" t="s">
        <v>14</v>
      </c>
      <c r="F24" s="10">
        <v>80000</v>
      </c>
      <c r="G24" s="10">
        <v>7400.94</v>
      </c>
      <c r="H24" s="10">
        <v>4728</v>
      </c>
      <c r="I24" s="10">
        <v>25</v>
      </c>
      <c r="J24" s="10">
        <v>0</v>
      </c>
      <c r="K24" s="10">
        <f>G24+H24+I24+J24</f>
        <v>12153.939999999999</v>
      </c>
      <c r="L24" s="10">
        <f t="shared" si="1"/>
        <v>67846.06</v>
      </c>
      <c r="M24" s="7">
        <v>211</v>
      </c>
    </row>
    <row r="25" spans="1:14" s="11" customFormat="1" ht="12.75" x14ac:dyDescent="0.2">
      <c r="A25" s="7">
        <v>15</v>
      </c>
      <c r="B25" s="8" t="s">
        <v>35</v>
      </c>
      <c r="C25" s="8" t="s">
        <v>36</v>
      </c>
      <c r="D25" s="8" t="s">
        <v>37</v>
      </c>
      <c r="E25" s="7" t="s">
        <v>14</v>
      </c>
      <c r="F25" s="10">
        <v>210000</v>
      </c>
      <c r="G25" s="10">
        <v>38551.49</v>
      </c>
      <c r="H25" s="10">
        <v>10125.530000000001</v>
      </c>
      <c r="I25" s="10">
        <v>25</v>
      </c>
      <c r="J25" s="10">
        <v>0</v>
      </c>
      <c r="K25" s="10">
        <f t="shared" si="0"/>
        <v>48702.02</v>
      </c>
      <c r="L25" s="10">
        <f t="shared" si="1"/>
        <v>161297.98000000001</v>
      </c>
      <c r="M25" s="7">
        <v>211</v>
      </c>
    </row>
    <row r="26" spans="1:14" s="11" customFormat="1" ht="12.75" x14ac:dyDescent="0.2">
      <c r="A26" s="7">
        <v>16</v>
      </c>
      <c r="B26" s="8" t="s">
        <v>122</v>
      </c>
      <c r="C26" s="8" t="s">
        <v>36</v>
      </c>
      <c r="D26" s="8" t="s">
        <v>17</v>
      </c>
      <c r="E26" s="7" t="s">
        <v>14</v>
      </c>
      <c r="F26" s="10">
        <v>38500</v>
      </c>
      <c r="G26" s="10">
        <v>230.95</v>
      </c>
      <c r="H26" s="10">
        <v>2275.35</v>
      </c>
      <c r="I26" s="10">
        <v>25</v>
      </c>
      <c r="J26" s="10">
        <v>0</v>
      </c>
      <c r="K26" s="10">
        <f t="shared" si="0"/>
        <v>2531.2999999999997</v>
      </c>
      <c r="L26" s="10">
        <f t="shared" si="1"/>
        <v>35968.699999999997</v>
      </c>
      <c r="M26" s="7">
        <v>211</v>
      </c>
    </row>
    <row r="27" spans="1:14" s="11" customFormat="1" ht="12.75" x14ac:dyDescent="0.2">
      <c r="A27" s="7">
        <v>17</v>
      </c>
      <c r="B27" s="8" t="s">
        <v>231</v>
      </c>
      <c r="C27" s="8" t="s">
        <v>206</v>
      </c>
      <c r="D27" s="8" t="s">
        <v>154</v>
      </c>
      <c r="E27" s="7" t="s">
        <v>14</v>
      </c>
      <c r="F27" s="10">
        <v>140000</v>
      </c>
      <c r="G27" s="10">
        <v>21553.8</v>
      </c>
      <c r="H27" s="10">
        <v>8116.53</v>
      </c>
      <c r="I27" s="10">
        <v>25</v>
      </c>
      <c r="J27" s="10">
        <v>0</v>
      </c>
      <c r="K27" s="10">
        <f>G27+H27+I27+J27</f>
        <v>29695.329999999998</v>
      </c>
      <c r="L27" s="10">
        <f>F27-K27</f>
        <v>110304.67</v>
      </c>
      <c r="M27" s="7">
        <v>211</v>
      </c>
    </row>
    <row r="28" spans="1:14" s="11" customFormat="1" ht="12.75" x14ac:dyDescent="0.2">
      <c r="A28" s="7">
        <v>18</v>
      </c>
      <c r="B28" s="8" t="s">
        <v>359</v>
      </c>
      <c r="C28" s="8" t="s">
        <v>206</v>
      </c>
      <c r="D28" s="41" t="s">
        <v>17</v>
      </c>
      <c r="E28" s="7" t="s">
        <v>14</v>
      </c>
      <c r="F28" s="10">
        <v>30000</v>
      </c>
      <c r="G28" s="10">
        <v>0</v>
      </c>
      <c r="H28" s="10">
        <v>1773</v>
      </c>
      <c r="I28" s="10">
        <v>25</v>
      </c>
      <c r="J28" s="10">
        <v>0</v>
      </c>
      <c r="K28" s="10">
        <f t="shared" ref="K28" si="2">G28+H28+I28+J28</f>
        <v>1798</v>
      </c>
      <c r="L28" s="10">
        <f t="shared" ref="L28" si="3">F28-K28</f>
        <v>28202</v>
      </c>
      <c r="M28" s="7">
        <v>211</v>
      </c>
    </row>
    <row r="29" spans="1:14" s="11" customFormat="1" ht="12.75" x14ac:dyDescent="0.2">
      <c r="A29" s="7">
        <v>19</v>
      </c>
      <c r="B29" s="8" t="s">
        <v>337</v>
      </c>
      <c r="C29" s="8" t="s">
        <v>206</v>
      </c>
      <c r="D29" s="8" t="s">
        <v>171</v>
      </c>
      <c r="E29" s="7" t="s">
        <v>14</v>
      </c>
      <c r="F29" s="10">
        <v>55000</v>
      </c>
      <c r="G29" s="10">
        <v>2559.67</v>
      </c>
      <c r="H29" s="10">
        <v>3250.5</v>
      </c>
      <c r="I29" s="10">
        <v>25</v>
      </c>
      <c r="J29" s="10">
        <v>0</v>
      </c>
      <c r="K29" s="10">
        <f>G29+H29+I29+J29</f>
        <v>5835.17</v>
      </c>
      <c r="L29" s="10">
        <f>F29-K29</f>
        <v>49164.83</v>
      </c>
      <c r="M29" s="7">
        <v>211</v>
      </c>
    </row>
    <row r="30" spans="1:14" s="11" customFormat="1" ht="12.75" x14ac:dyDescent="0.2">
      <c r="A30" s="7">
        <v>20</v>
      </c>
      <c r="B30" s="8" t="s">
        <v>70</v>
      </c>
      <c r="C30" s="8" t="s">
        <v>207</v>
      </c>
      <c r="D30" s="8" t="s">
        <v>27</v>
      </c>
      <c r="E30" s="7" t="s">
        <v>14</v>
      </c>
      <c r="F30" s="10">
        <v>80000</v>
      </c>
      <c r="G30" s="10">
        <v>7400.87</v>
      </c>
      <c r="H30" s="10">
        <v>4728</v>
      </c>
      <c r="I30" s="10">
        <v>25</v>
      </c>
      <c r="J30" s="10">
        <v>0</v>
      </c>
      <c r="K30" s="10">
        <f>G30+H30+I30+J30</f>
        <v>12153.869999999999</v>
      </c>
      <c r="L30" s="10">
        <f>F30-K30</f>
        <v>67846.13</v>
      </c>
      <c r="M30" s="7">
        <v>211</v>
      </c>
    </row>
    <row r="31" spans="1:14" s="11" customFormat="1" ht="12.75" x14ac:dyDescent="0.2">
      <c r="A31" s="7">
        <v>21</v>
      </c>
      <c r="B31" s="8" t="s">
        <v>71</v>
      </c>
      <c r="C31" s="8" t="s">
        <v>206</v>
      </c>
      <c r="D31" s="34" t="s">
        <v>171</v>
      </c>
      <c r="E31" s="7" t="s">
        <v>14</v>
      </c>
      <c r="F31" s="10">
        <v>65000</v>
      </c>
      <c r="G31" s="10">
        <v>4427.54</v>
      </c>
      <c r="H31" s="10">
        <v>3841.5</v>
      </c>
      <c r="I31" s="10">
        <v>25</v>
      </c>
      <c r="J31" s="10">
        <v>0</v>
      </c>
      <c r="K31" s="10">
        <f>G31+H31+I31+J31</f>
        <v>8294.0400000000009</v>
      </c>
      <c r="L31" s="10">
        <f>F31-K31</f>
        <v>56705.96</v>
      </c>
      <c r="M31" s="7">
        <v>211</v>
      </c>
      <c r="N31" s="32"/>
    </row>
    <row r="32" spans="1:14" s="11" customFormat="1" ht="12.75" x14ac:dyDescent="0.2">
      <c r="A32" s="7">
        <v>22</v>
      </c>
      <c r="B32" s="8" t="s">
        <v>133</v>
      </c>
      <c r="C32" s="8" t="s">
        <v>207</v>
      </c>
      <c r="D32" s="8" t="s">
        <v>299</v>
      </c>
      <c r="E32" s="7" t="s">
        <v>14</v>
      </c>
      <c r="F32" s="10">
        <v>40000</v>
      </c>
      <c r="G32" s="10">
        <v>442.65</v>
      </c>
      <c r="H32" s="10">
        <v>2364</v>
      </c>
      <c r="I32" s="10">
        <v>25</v>
      </c>
      <c r="J32" s="10">
        <v>0</v>
      </c>
      <c r="K32" s="10">
        <f>G32+H32+I32+J32</f>
        <v>2831.65</v>
      </c>
      <c r="L32" s="10">
        <f>F32-K32</f>
        <v>37168.35</v>
      </c>
      <c r="M32" s="7">
        <v>211</v>
      </c>
    </row>
    <row r="33" spans="1:14" s="11" customFormat="1" ht="12.75" x14ac:dyDescent="0.2">
      <c r="A33" s="7">
        <v>23</v>
      </c>
      <c r="B33" s="8" t="s">
        <v>67</v>
      </c>
      <c r="C33" s="8" t="s">
        <v>206</v>
      </c>
      <c r="D33" s="8" t="s">
        <v>57</v>
      </c>
      <c r="E33" s="7" t="s">
        <v>14</v>
      </c>
      <c r="F33" s="10">
        <v>3609.31</v>
      </c>
      <c r="G33" s="10">
        <v>0</v>
      </c>
      <c r="H33" s="10">
        <v>213.31</v>
      </c>
      <c r="I33" s="10">
        <v>25</v>
      </c>
      <c r="J33" s="10">
        <v>0</v>
      </c>
      <c r="K33" s="10">
        <f t="shared" ref="K33" si="4">G33+H33+I33+J33</f>
        <v>238.31</v>
      </c>
      <c r="L33" s="10">
        <f t="shared" ref="L33" si="5">F33-K33</f>
        <v>3371</v>
      </c>
      <c r="M33" s="7">
        <v>211</v>
      </c>
      <c r="N33" s="29"/>
    </row>
    <row r="34" spans="1:14" s="11" customFormat="1" ht="12.75" x14ac:dyDescent="0.2">
      <c r="A34" s="7">
        <v>24</v>
      </c>
      <c r="B34" s="8" t="s">
        <v>69</v>
      </c>
      <c r="C34" s="8" t="s">
        <v>208</v>
      </c>
      <c r="D34" s="8" t="s">
        <v>134</v>
      </c>
      <c r="E34" s="7" t="s">
        <v>14</v>
      </c>
      <c r="F34" s="10">
        <v>60000</v>
      </c>
      <c r="G34" s="10">
        <v>3486.68</v>
      </c>
      <c r="H34" s="10">
        <v>3546</v>
      </c>
      <c r="I34" s="10">
        <v>25</v>
      </c>
      <c r="J34" s="10">
        <v>805.35</v>
      </c>
      <c r="K34" s="10">
        <f>G34+H34+I34+J34</f>
        <v>7863.0300000000007</v>
      </c>
      <c r="L34" s="10">
        <f>F34-K34</f>
        <v>52136.97</v>
      </c>
      <c r="M34" s="7">
        <v>211</v>
      </c>
    </row>
    <row r="35" spans="1:14" s="11" customFormat="1" ht="12.75" x14ac:dyDescent="0.2">
      <c r="A35" s="7">
        <v>25</v>
      </c>
      <c r="B35" s="8" t="s">
        <v>259</v>
      </c>
      <c r="C35" s="8" t="s">
        <v>261</v>
      </c>
      <c r="D35" s="8" t="s">
        <v>260</v>
      </c>
      <c r="E35" s="7" t="s">
        <v>14</v>
      </c>
      <c r="F35" s="10">
        <v>178000</v>
      </c>
      <c r="G35" s="10">
        <v>30781.15</v>
      </c>
      <c r="H35" s="10">
        <v>9207.1299999999992</v>
      </c>
      <c r="I35" s="10">
        <v>25</v>
      </c>
      <c r="J35" s="10">
        <v>0</v>
      </c>
      <c r="K35" s="10">
        <f>G35+H35+I35+J35</f>
        <v>40013.279999999999</v>
      </c>
      <c r="L35" s="10">
        <f>F35-K35</f>
        <v>137986.72</v>
      </c>
      <c r="M35" s="7">
        <v>211</v>
      </c>
    </row>
    <row r="36" spans="1:14" s="11" customFormat="1" ht="12.75" x14ac:dyDescent="0.2">
      <c r="A36" s="7">
        <v>26</v>
      </c>
      <c r="B36" s="8" t="s">
        <v>290</v>
      </c>
      <c r="C36" s="8" t="s">
        <v>261</v>
      </c>
      <c r="D36" s="8" t="s">
        <v>17</v>
      </c>
      <c r="E36" s="7" t="s">
        <v>14</v>
      </c>
      <c r="F36" s="10">
        <v>45000</v>
      </c>
      <c r="G36" s="10">
        <v>1148.32</v>
      </c>
      <c r="H36" s="10">
        <v>2659.5</v>
      </c>
      <c r="I36" s="10">
        <v>25</v>
      </c>
      <c r="J36" s="10">
        <v>0</v>
      </c>
      <c r="K36" s="10">
        <f>G36+H36+I36+J36</f>
        <v>3832.8199999999997</v>
      </c>
      <c r="L36" s="10">
        <f>F36-K36</f>
        <v>41167.18</v>
      </c>
      <c r="M36" s="7">
        <v>211</v>
      </c>
    </row>
    <row r="37" spans="1:14" s="11" customFormat="1" ht="12.75" x14ac:dyDescent="0.2">
      <c r="A37" s="7">
        <v>27</v>
      </c>
      <c r="B37" s="8" t="s">
        <v>137</v>
      </c>
      <c r="C37" s="8" t="s">
        <v>58</v>
      </c>
      <c r="D37" s="8" t="s">
        <v>116</v>
      </c>
      <c r="E37" s="7" t="s">
        <v>14</v>
      </c>
      <c r="F37" s="10">
        <v>135000</v>
      </c>
      <c r="G37" s="10">
        <f>20339.68</f>
        <v>20339.68</v>
      </c>
      <c r="H37" s="10">
        <v>7973.03</v>
      </c>
      <c r="I37" s="10">
        <v>25</v>
      </c>
      <c r="J37" s="10">
        <v>0</v>
      </c>
      <c r="K37" s="10">
        <f t="shared" ref="K37:K101" si="6">G37+H37+I37+J37</f>
        <v>28337.71</v>
      </c>
      <c r="L37" s="10">
        <f t="shared" ref="L37:L101" si="7">F37-K37</f>
        <v>106662.29000000001</v>
      </c>
      <c r="M37" s="7">
        <v>211</v>
      </c>
    </row>
    <row r="38" spans="1:14" s="11" customFormat="1" ht="12.75" x14ac:dyDescent="0.2">
      <c r="A38" s="7">
        <v>28</v>
      </c>
      <c r="B38" s="8" t="s">
        <v>153</v>
      </c>
      <c r="C38" s="8" t="s">
        <v>128</v>
      </c>
      <c r="D38" s="8" t="s">
        <v>173</v>
      </c>
      <c r="E38" s="7" t="s">
        <v>14</v>
      </c>
      <c r="F38" s="10">
        <v>90000</v>
      </c>
      <c r="G38" s="10">
        <v>9753.1200000000008</v>
      </c>
      <c r="H38" s="10">
        <v>5319</v>
      </c>
      <c r="I38" s="10">
        <v>25</v>
      </c>
      <c r="J38" s="10">
        <v>0</v>
      </c>
      <c r="K38" s="10">
        <f t="shared" si="6"/>
        <v>15097.12</v>
      </c>
      <c r="L38" s="10">
        <f t="shared" si="7"/>
        <v>74902.880000000005</v>
      </c>
      <c r="M38" s="7">
        <v>211</v>
      </c>
    </row>
    <row r="39" spans="1:14" s="11" customFormat="1" ht="12.75" x14ac:dyDescent="0.2">
      <c r="A39" s="7">
        <v>29</v>
      </c>
      <c r="B39" s="8" t="s">
        <v>123</v>
      </c>
      <c r="C39" s="8" t="s">
        <v>128</v>
      </c>
      <c r="D39" s="8" t="s">
        <v>291</v>
      </c>
      <c r="E39" s="7" t="s">
        <v>14</v>
      </c>
      <c r="F39" s="10">
        <v>70000</v>
      </c>
      <c r="G39" s="10">
        <v>5368.48</v>
      </c>
      <c r="H39" s="10">
        <v>4137</v>
      </c>
      <c r="I39" s="10">
        <v>25</v>
      </c>
      <c r="J39" s="10">
        <v>0</v>
      </c>
      <c r="K39" s="10">
        <f t="shared" si="6"/>
        <v>9530.48</v>
      </c>
      <c r="L39" s="10">
        <f t="shared" si="7"/>
        <v>60469.520000000004</v>
      </c>
      <c r="M39" s="7">
        <v>211</v>
      </c>
    </row>
    <row r="40" spans="1:14" s="11" customFormat="1" ht="12.75" x14ac:dyDescent="0.2">
      <c r="A40" s="7">
        <v>30</v>
      </c>
      <c r="B40" s="8" t="s">
        <v>264</v>
      </c>
      <c r="C40" s="8" t="s">
        <v>128</v>
      </c>
      <c r="D40" s="8" t="s">
        <v>235</v>
      </c>
      <c r="E40" s="7" t="s">
        <v>14</v>
      </c>
      <c r="F40" s="10">
        <v>75000</v>
      </c>
      <c r="G40" s="10">
        <v>6309.34</v>
      </c>
      <c r="H40" s="10">
        <v>4432.5</v>
      </c>
      <c r="I40" s="10">
        <v>25</v>
      </c>
      <c r="J40" s="10">
        <v>0</v>
      </c>
      <c r="K40" s="10">
        <f t="shared" si="6"/>
        <v>10766.84</v>
      </c>
      <c r="L40" s="10">
        <f t="shared" si="7"/>
        <v>64233.16</v>
      </c>
      <c r="M40" s="7">
        <v>211</v>
      </c>
    </row>
    <row r="41" spans="1:14" s="11" customFormat="1" ht="12.75" x14ac:dyDescent="0.2">
      <c r="A41" s="7">
        <v>31</v>
      </c>
      <c r="B41" s="8" t="s">
        <v>349</v>
      </c>
      <c r="C41" s="8" t="s">
        <v>128</v>
      </c>
      <c r="D41" s="8" t="s">
        <v>234</v>
      </c>
      <c r="E41" s="7" t="s">
        <v>14</v>
      </c>
      <c r="F41" s="10">
        <v>80000</v>
      </c>
      <c r="G41" s="10">
        <v>7400.94</v>
      </c>
      <c r="H41" s="10">
        <v>4728</v>
      </c>
      <c r="I41" s="10">
        <v>25</v>
      </c>
      <c r="J41" s="10">
        <v>0</v>
      </c>
      <c r="K41" s="10">
        <f t="shared" si="6"/>
        <v>12153.939999999999</v>
      </c>
      <c r="L41" s="10">
        <f t="shared" si="7"/>
        <v>67846.06</v>
      </c>
      <c r="M41" s="7">
        <v>211</v>
      </c>
    </row>
    <row r="42" spans="1:14" s="11" customFormat="1" ht="12.75" x14ac:dyDescent="0.2">
      <c r="A42" s="7">
        <v>32</v>
      </c>
      <c r="B42" s="8" t="s">
        <v>233</v>
      </c>
      <c r="C42" s="8" t="s">
        <v>128</v>
      </c>
      <c r="D42" s="8" t="s">
        <v>234</v>
      </c>
      <c r="E42" s="7" t="s">
        <v>14</v>
      </c>
      <c r="F42" s="10">
        <v>65000</v>
      </c>
      <c r="G42" s="10">
        <v>4427.54</v>
      </c>
      <c r="H42" s="10">
        <v>3841.5</v>
      </c>
      <c r="I42" s="10">
        <v>25</v>
      </c>
      <c r="J42" s="10">
        <v>0</v>
      </c>
      <c r="K42" s="10">
        <f t="shared" si="6"/>
        <v>8294.0400000000009</v>
      </c>
      <c r="L42" s="10">
        <f t="shared" si="7"/>
        <v>56705.96</v>
      </c>
      <c r="M42" s="7">
        <v>211</v>
      </c>
    </row>
    <row r="43" spans="1:14" s="11" customFormat="1" ht="12.75" x14ac:dyDescent="0.2">
      <c r="A43" s="7">
        <v>33</v>
      </c>
      <c r="B43" s="8" t="s">
        <v>267</v>
      </c>
      <c r="C43" s="8" t="s">
        <v>128</v>
      </c>
      <c r="D43" s="8" t="s">
        <v>234</v>
      </c>
      <c r="E43" s="7" t="s">
        <v>14</v>
      </c>
      <c r="F43" s="10">
        <v>50000</v>
      </c>
      <c r="G43" s="10">
        <v>1854</v>
      </c>
      <c r="H43" s="10">
        <v>2955</v>
      </c>
      <c r="I43" s="10">
        <v>25</v>
      </c>
      <c r="J43" s="10">
        <v>0</v>
      </c>
      <c r="K43" s="10">
        <f t="shared" si="6"/>
        <v>4834</v>
      </c>
      <c r="L43" s="10">
        <f t="shared" si="7"/>
        <v>45166</v>
      </c>
      <c r="M43" s="7">
        <v>211</v>
      </c>
    </row>
    <row r="44" spans="1:14" s="11" customFormat="1" ht="12.75" x14ac:dyDescent="0.2">
      <c r="A44" s="7">
        <v>34</v>
      </c>
      <c r="B44" s="8" t="s">
        <v>144</v>
      </c>
      <c r="C44" s="8" t="s">
        <v>58</v>
      </c>
      <c r="D44" s="8" t="s">
        <v>235</v>
      </c>
      <c r="E44" s="7" t="s">
        <v>14</v>
      </c>
      <c r="F44" s="10">
        <v>44000</v>
      </c>
      <c r="G44" s="10">
        <v>1007.19</v>
      </c>
      <c r="H44" s="10">
        <v>2600.4</v>
      </c>
      <c r="I44" s="10">
        <v>25</v>
      </c>
      <c r="J44" s="10">
        <v>0</v>
      </c>
      <c r="K44" s="10">
        <f t="shared" si="6"/>
        <v>3632.59</v>
      </c>
      <c r="L44" s="10">
        <f t="shared" si="7"/>
        <v>40367.410000000003</v>
      </c>
      <c r="M44" s="7">
        <v>211</v>
      </c>
    </row>
    <row r="45" spans="1:14" s="11" customFormat="1" ht="12.75" x14ac:dyDescent="0.2">
      <c r="A45" s="7">
        <v>35</v>
      </c>
      <c r="B45" s="8" t="s">
        <v>145</v>
      </c>
      <c r="C45" s="8" t="s">
        <v>58</v>
      </c>
      <c r="D45" s="8" t="s">
        <v>235</v>
      </c>
      <c r="E45" s="7" t="s">
        <v>14</v>
      </c>
      <c r="F45" s="10">
        <v>37800</v>
      </c>
      <c r="G45" s="10">
        <v>132.15</v>
      </c>
      <c r="H45" s="10">
        <v>2233.98</v>
      </c>
      <c r="I45" s="10">
        <v>25</v>
      </c>
      <c r="J45" s="10">
        <v>0</v>
      </c>
      <c r="K45" s="10">
        <f t="shared" si="6"/>
        <v>2391.13</v>
      </c>
      <c r="L45" s="10">
        <f t="shared" si="7"/>
        <v>35408.870000000003</v>
      </c>
      <c r="M45" s="7">
        <v>211</v>
      </c>
    </row>
    <row r="46" spans="1:14" s="11" customFormat="1" ht="12.75" x14ac:dyDescent="0.2">
      <c r="A46" s="7">
        <v>36</v>
      </c>
      <c r="B46" s="8" t="s">
        <v>59</v>
      </c>
      <c r="C46" s="8" t="s">
        <v>58</v>
      </c>
      <c r="D46" s="8" t="s">
        <v>234</v>
      </c>
      <c r="E46" s="7" t="s">
        <v>14</v>
      </c>
      <c r="F46" s="10">
        <v>75000</v>
      </c>
      <c r="G46" s="10">
        <v>6309.38</v>
      </c>
      <c r="H46" s="10">
        <v>4432.5</v>
      </c>
      <c r="I46" s="10">
        <v>25</v>
      </c>
      <c r="J46" s="10">
        <v>9199.15</v>
      </c>
      <c r="K46" s="10">
        <f t="shared" si="6"/>
        <v>19966.03</v>
      </c>
      <c r="L46" s="10">
        <f t="shared" si="7"/>
        <v>55033.97</v>
      </c>
      <c r="M46" s="7">
        <v>211</v>
      </c>
    </row>
    <row r="47" spans="1:14" s="11" customFormat="1" ht="12.75" x14ac:dyDescent="0.2">
      <c r="A47" s="7">
        <v>37</v>
      </c>
      <c r="B47" s="8" t="s">
        <v>50</v>
      </c>
      <c r="C47" s="8" t="s">
        <v>58</v>
      </c>
      <c r="D47" s="8" t="s">
        <v>235</v>
      </c>
      <c r="E47" s="7" t="s">
        <v>14</v>
      </c>
      <c r="F47" s="10">
        <v>70000</v>
      </c>
      <c r="G47" s="10">
        <v>5368.44</v>
      </c>
      <c r="H47" s="10">
        <v>4137</v>
      </c>
      <c r="I47" s="10">
        <v>25</v>
      </c>
      <c r="J47" s="10">
        <v>0</v>
      </c>
      <c r="K47" s="10">
        <f t="shared" si="6"/>
        <v>9530.4399999999987</v>
      </c>
      <c r="L47" s="10">
        <f t="shared" si="7"/>
        <v>60469.56</v>
      </c>
      <c r="M47" s="7">
        <v>211</v>
      </c>
      <c r="N47" s="29"/>
    </row>
    <row r="48" spans="1:14" s="11" customFormat="1" ht="12.75" x14ac:dyDescent="0.2">
      <c r="A48" s="7">
        <v>38</v>
      </c>
      <c r="B48" s="8" t="s">
        <v>56</v>
      </c>
      <c r="C48" s="8" t="s">
        <v>58</v>
      </c>
      <c r="D48" s="8" t="s">
        <v>234</v>
      </c>
      <c r="E48" s="7" t="s">
        <v>14</v>
      </c>
      <c r="F48" s="10">
        <v>73500</v>
      </c>
      <c r="G48" s="10">
        <v>6027.11</v>
      </c>
      <c r="H48" s="10">
        <v>4343.8500000000004</v>
      </c>
      <c r="I48" s="10">
        <v>25</v>
      </c>
      <c r="J48" s="10">
        <v>0</v>
      </c>
      <c r="K48" s="10">
        <f t="shared" si="6"/>
        <v>10395.959999999999</v>
      </c>
      <c r="L48" s="10">
        <f t="shared" si="7"/>
        <v>63104.04</v>
      </c>
      <c r="M48" s="7">
        <v>211</v>
      </c>
    </row>
    <row r="49" spans="1:14" s="11" customFormat="1" ht="12.75" x14ac:dyDescent="0.2">
      <c r="A49" s="7">
        <v>39</v>
      </c>
      <c r="B49" s="8" t="s">
        <v>55</v>
      </c>
      <c r="C49" s="8" t="s">
        <v>58</v>
      </c>
      <c r="D49" s="8" t="s">
        <v>235</v>
      </c>
      <c r="E49" s="7" t="s">
        <v>14</v>
      </c>
      <c r="F49" s="10">
        <v>94500</v>
      </c>
      <c r="G49" s="10">
        <v>10811.63</v>
      </c>
      <c r="H49" s="10">
        <v>5584.95</v>
      </c>
      <c r="I49" s="10">
        <v>25</v>
      </c>
      <c r="J49" s="10">
        <v>0</v>
      </c>
      <c r="K49" s="10">
        <f t="shared" si="6"/>
        <v>16421.579999999998</v>
      </c>
      <c r="L49" s="10">
        <f t="shared" si="7"/>
        <v>78078.42</v>
      </c>
      <c r="M49" s="7">
        <v>211</v>
      </c>
    </row>
    <row r="50" spans="1:14" s="11" customFormat="1" ht="12.75" x14ac:dyDescent="0.2">
      <c r="A50" s="7">
        <v>40</v>
      </c>
      <c r="B50" s="8" t="s">
        <v>52</v>
      </c>
      <c r="C50" s="8" t="s">
        <v>58</v>
      </c>
      <c r="D50" s="8" t="s">
        <v>163</v>
      </c>
      <c r="E50" s="7" t="s">
        <v>14</v>
      </c>
      <c r="F50" s="10">
        <v>40000</v>
      </c>
      <c r="G50" s="10">
        <v>442.65</v>
      </c>
      <c r="H50" s="10">
        <v>2364</v>
      </c>
      <c r="I50" s="10">
        <v>25</v>
      </c>
      <c r="J50" s="10">
        <v>3206.01</v>
      </c>
      <c r="K50" s="10">
        <f t="shared" si="6"/>
        <v>6037.66</v>
      </c>
      <c r="L50" s="10">
        <f t="shared" si="7"/>
        <v>33962.339999999997</v>
      </c>
      <c r="M50" s="7">
        <v>211</v>
      </c>
    </row>
    <row r="51" spans="1:14" s="11" customFormat="1" ht="12.75" x14ac:dyDescent="0.2">
      <c r="A51" s="7">
        <v>41</v>
      </c>
      <c r="B51" s="8" t="s">
        <v>54</v>
      </c>
      <c r="C51" s="8" t="s">
        <v>58</v>
      </c>
      <c r="D51" s="8" t="s">
        <v>163</v>
      </c>
      <c r="E51" s="7" t="s">
        <v>14</v>
      </c>
      <c r="F51" s="10">
        <v>40000</v>
      </c>
      <c r="G51" s="10">
        <v>442.65</v>
      </c>
      <c r="H51" s="10">
        <v>2364</v>
      </c>
      <c r="I51" s="10">
        <v>25</v>
      </c>
      <c r="J51" s="10">
        <v>0</v>
      </c>
      <c r="K51" s="10">
        <f t="shared" si="6"/>
        <v>2831.65</v>
      </c>
      <c r="L51" s="10">
        <f t="shared" si="7"/>
        <v>37168.35</v>
      </c>
      <c r="M51" s="7">
        <v>211</v>
      </c>
    </row>
    <row r="52" spans="1:14" s="11" customFormat="1" ht="12.75" x14ac:dyDescent="0.2">
      <c r="A52" s="7">
        <v>42</v>
      </c>
      <c r="B52" s="8" t="s">
        <v>53</v>
      </c>
      <c r="C52" s="8" t="s">
        <v>58</v>
      </c>
      <c r="D52" s="8" t="s">
        <v>17</v>
      </c>
      <c r="E52" s="7" t="s">
        <v>14</v>
      </c>
      <c r="F52" s="10">
        <v>33000</v>
      </c>
      <c r="G52" s="10">
        <v>0</v>
      </c>
      <c r="H52" s="10">
        <v>1950.3</v>
      </c>
      <c r="I52" s="10">
        <v>25</v>
      </c>
      <c r="J52" s="10">
        <v>2221.5100000000002</v>
      </c>
      <c r="K52" s="10">
        <f t="shared" si="6"/>
        <v>4196.8100000000004</v>
      </c>
      <c r="L52" s="10">
        <f t="shared" si="7"/>
        <v>28803.19</v>
      </c>
      <c r="M52" s="7">
        <v>211</v>
      </c>
    </row>
    <row r="53" spans="1:14" s="11" customFormat="1" ht="12.75" x14ac:dyDescent="0.2">
      <c r="A53" s="7">
        <v>43</v>
      </c>
      <c r="B53" s="8" t="s">
        <v>61</v>
      </c>
      <c r="C53" s="8" t="s">
        <v>174</v>
      </c>
      <c r="D53" s="8" t="s">
        <v>116</v>
      </c>
      <c r="E53" s="7" t="s">
        <v>14</v>
      </c>
      <c r="F53" s="10">
        <v>100000</v>
      </c>
      <c r="G53" s="10">
        <v>12105.37</v>
      </c>
      <c r="H53" s="10">
        <v>5910</v>
      </c>
      <c r="I53" s="10">
        <v>25</v>
      </c>
      <c r="J53" s="10">
        <v>0</v>
      </c>
      <c r="K53" s="10">
        <f t="shared" si="6"/>
        <v>18040.370000000003</v>
      </c>
      <c r="L53" s="10">
        <f t="shared" si="7"/>
        <v>81959.63</v>
      </c>
      <c r="M53" s="7">
        <v>211</v>
      </c>
    </row>
    <row r="54" spans="1:14" s="11" customFormat="1" ht="12.75" x14ac:dyDescent="0.2">
      <c r="A54" s="7">
        <v>44</v>
      </c>
      <c r="B54" s="34" t="s">
        <v>387</v>
      </c>
      <c r="C54" s="8" t="s">
        <v>174</v>
      </c>
      <c r="D54" s="34" t="s">
        <v>17</v>
      </c>
      <c r="E54" s="7" t="s">
        <v>14</v>
      </c>
      <c r="F54" s="10">
        <v>30000</v>
      </c>
      <c r="G54" s="10">
        <v>0</v>
      </c>
      <c r="H54" s="10">
        <v>1773</v>
      </c>
      <c r="I54" s="10">
        <v>25</v>
      </c>
      <c r="J54" s="10">
        <v>0</v>
      </c>
      <c r="K54" s="10">
        <f t="shared" si="6"/>
        <v>1798</v>
      </c>
      <c r="L54" s="10">
        <f t="shared" si="7"/>
        <v>28202</v>
      </c>
      <c r="M54" s="7">
        <v>211</v>
      </c>
      <c r="N54" s="29"/>
    </row>
    <row r="55" spans="1:14" s="11" customFormat="1" ht="12.75" x14ac:dyDescent="0.2">
      <c r="A55" s="7">
        <v>45</v>
      </c>
      <c r="B55" s="8" t="s">
        <v>38</v>
      </c>
      <c r="C55" s="8" t="s">
        <v>174</v>
      </c>
      <c r="D55" s="8" t="s">
        <v>175</v>
      </c>
      <c r="E55" s="7" t="s">
        <v>14</v>
      </c>
      <c r="F55" s="10">
        <v>63250</v>
      </c>
      <c r="G55" s="10">
        <v>4098.26</v>
      </c>
      <c r="H55" s="10">
        <v>3738.08</v>
      </c>
      <c r="I55" s="10">
        <v>25</v>
      </c>
      <c r="J55" s="10">
        <v>0</v>
      </c>
      <c r="K55" s="10">
        <f t="shared" si="6"/>
        <v>7861.34</v>
      </c>
      <c r="L55" s="10">
        <f t="shared" si="7"/>
        <v>55388.66</v>
      </c>
      <c r="M55" s="7">
        <v>211</v>
      </c>
    </row>
    <row r="56" spans="1:14" s="11" customFormat="1" ht="12.75" x14ac:dyDescent="0.2">
      <c r="A56" s="7">
        <v>46</v>
      </c>
      <c r="B56" s="8" t="s">
        <v>30</v>
      </c>
      <c r="C56" s="8" t="s">
        <v>174</v>
      </c>
      <c r="D56" s="8" t="s">
        <v>171</v>
      </c>
      <c r="E56" s="7" t="s">
        <v>14</v>
      </c>
      <c r="F56" s="10">
        <v>105000</v>
      </c>
      <c r="G56" s="10">
        <v>13281.49</v>
      </c>
      <c r="H56" s="10">
        <v>6205.5</v>
      </c>
      <c r="I56" s="10">
        <v>25</v>
      </c>
      <c r="J56" s="10">
        <v>0</v>
      </c>
      <c r="K56" s="10">
        <f t="shared" si="6"/>
        <v>19511.989999999998</v>
      </c>
      <c r="L56" s="10">
        <f t="shared" si="7"/>
        <v>85488.010000000009</v>
      </c>
      <c r="M56" s="7">
        <v>211</v>
      </c>
    </row>
    <row r="57" spans="1:14" s="11" customFormat="1" ht="12.75" x14ac:dyDescent="0.2">
      <c r="A57" s="7">
        <v>47</v>
      </c>
      <c r="B57" s="8" t="s">
        <v>31</v>
      </c>
      <c r="C57" s="8" t="s">
        <v>174</v>
      </c>
      <c r="D57" s="8" t="s">
        <v>171</v>
      </c>
      <c r="E57" s="7" t="s">
        <v>14</v>
      </c>
      <c r="F57" s="10">
        <v>100000</v>
      </c>
      <c r="G57" s="10">
        <v>12105.37</v>
      </c>
      <c r="H57" s="10">
        <v>5910</v>
      </c>
      <c r="I57" s="10">
        <v>25</v>
      </c>
      <c r="J57" s="10">
        <v>0</v>
      </c>
      <c r="K57" s="10">
        <f t="shared" si="6"/>
        <v>18040.370000000003</v>
      </c>
      <c r="L57" s="10">
        <f t="shared" si="7"/>
        <v>81959.63</v>
      </c>
      <c r="M57" s="7">
        <v>211</v>
      </c>
    </row>
    <row r="58" spans="1:14" s="11" customFormat="1" ht="12.75" x14ac:dyDescent="0.2">
      <c r="A58" s="7">
        <v>48</v>
      </c>
      <c r="B58" s="8" t="s">
        <v>40</v>
      </c>
      <c r="C58" s="8" t="s">
        <v>174</v>
      </c>
      <c r="D58" s="8" t="s">
        <v>172</v>
      </c>
      <c r="E58" s="7" t="s">
        <v>14</v>
      </c>
      <c r="F58" s="10">
        <v>65000</v>
      </c>
      <c r="G58" s="10">
        <v>4427.58</v>
      </c>
      <c r="H58" s="10">
        <v>3841.5</v>
      </c>
      <c r="I58" s="10">
        <v>25</v>
      </c>
      <c r="J58" s="10">
        <v>0</v>
      </c>
      <c r="K58" s="10">
        <f t="shared" si="6"/>
        <v>8294.08</v>
      </c>
      <c r="L58" s="10">
        <f t="shared" si="7"/>
        <v>56705.919999999998</v>
      </c>
      <c r="M58" s="7">
        <v>211</v>
      </c>
    </row>
    <row r="59" spans="1:14" s="11" customFormat="1" ht="12.75" x14ac:dyDescent="0.2">
      <c r="A59" s="7">
        <v>49</v>
      </c>
      <c r="B59" s="8" t="s">
        <v>99</v>
      </c>
      <c r="C59" s="8" t="s">
        <v>174</v>
      </c>
      <c r="D59" s="8" t="s">
        <v>172</v>
      </c>
      <c r="E59" s="7" t="s">
        <v>14</v>
      </c>
      <c r="F59" s="10">
        <v>55000</v>
      </c>
      <c r="G59" s="10">
        <v>2559.6799999999998</v>
      </c>
      <c r="H59" s="10">
        <v>3250.5</v>
      </c>
      <c r="I59" s="10">
        <v>25</v>
      </c>
      <c r="J59" s="10">
        <v>2221.5100000000002</v>
      </c>
      <c r="K59" s="10">
        <f t="shared" si="6"/>
        <v>8056.6900000000005</v>
      </c>
      <c r="L59" s="10">
        <f t="shared" si="7"/>
        <v>46943.31</v>
      </c>
      <c r="M59" s="7">
        <v>211</v>
      </c>
    </row>
    <row r="60" spans="1:14" s="11" customFormat="1" ht="12.75" x14ac:dyDescent="0.2">
      <c r="A60" s="7">
        <v>50</v>
      </c>
      <c r="B60" s="8" t="s">
        <v>156</v>
      </c>
      <c r="C60" s="8" t="s">
        <v>174</v>
      </c>
      <c r="D60" s="8" t="s">
        <v>172</v>
      </c>
      <c r="E60" s="7" t="s">
        <v>14</v>
      </c>
      <c r="F60" s="10">
        <v>65000</v>
      </c>
      <c r="G60" s="10">
        <v>4427.58</v>
      </c>
      <c r="H60" s="10">
        <v>3841.5</v>
      </c>
      <c r="I60" s="10">
        <v>25</v>
      </c>
      <c r="J60" s="10">
        <v>0</v>
      </c>
      <c r="K60" s="10">
        <f t="shared" si="6"/>
        <v>8294.08</v>
      </c>
      <c r="L60" s="10">
        <f t="shared" si="7"/>
        <v>56705.919999999998</v>
      </c>
      <c r="M60" s="7">
        <v>211</v>
      </c>
    </row>
    <row r="61" spans="1:14" s="11" customFormat="1" ht="12.75" x14ac:dyDescent="0.2">
      <c r="A61" s="7">
        <v>51</v>
      </c>
      <c r="B61" s="8" t="s">
        <v>32</v>
      </c>
      <c r="C61" s="8" t="s">
        <v>174</v>
      </c>
      <c r="D61" s="8" t="s">
        <v>172</v>
      </c>
      <c r="E61" s="7" t="s">
        <v>14</v>
      </c>
      <c r="F61" s="10">
        <v>70000</v>
      </c>
      <c r="G61" s="10">
        <v>5368.48</v>
      </c>
      <c r="H61" s="10">
        <v>4137</v>
      </c>
      <c r="I61" s="10">
        <v>25</v>
      </c>
      <c r="J61" s="10">
        <v>0</v>
      </c>
      <c r="K61" s="10">
        <f t="shared" si="6"/>
        <v>9530.48</v>
      </c>
      <c r="L61" s="10">
        <f t="shared" si="7"/>
        <v>60469.520000000004</v>
      </c>
      <c r="M61" s="7">
        <v>211</v>
      </c>
    </row>
    <row r="62" spans="1:14" s="11" customFormat="1" ht="12" customHeight="1" x14ac:dyDescent="0.2">
      <c r="A62" s="7">
        <v>52</v>
      </c>
      <c r="B62" s="8" t="s">
        <v>33</v>
      </c>
      <c r="C62" s="8" t="s">
        <v>174</v>
      </c>
      <c r="D62" s="8" t="s">
        <v>172</v>
      </c>
      <c r="E62" s="7" t="s">
        <v>14</v>
      </c>
      <c r="F62" s="10">
        <v>45000</v>
      </c>
      <c r="G62" s="10">
        <v>1148.33</v>
      </c>
      <c r="H62" s="10">
        <v>2659.5</v>
      </c>
      <c r="I62" s="10">
        <v>25</v>
      </c>
      <c r="J62" s="10">
        <v>0</v>
      </c>
      <c r="K62" s="10">
        <f t="shared" si="6"/>
        <v>3832.83</v>
      </c>
      <c r="L62" s="10">
        <f t="shared" si="7"/>
        <v>41167.17</v>
      </c>
      <c r="M62" s="7">
        <v>211</v>
      </c>
    </row>
    <row r="63" spans="1:14" s="11" customFormat="1" ht="12.75" x14ac:dyDescent="0.2">
      <c r="A63" s="7">
        <v>53</v>
      </c>
      <c r="B63" s="8" t="s">
        <v>97</v>
      </c>
      <c r="C63" s="8" t="s">
        <v>174</v>
      </c>
      <c r="D63" s="8" t="s">
        <v>172</v>
      </c>
      <c r="E63" s="7" t="s">
        <v>14</v>
      </c>
      <c r="F63" s="10">
        <v>75900</v>
      </c>
      <c r="G63" s="10">
        <v>6478.74</v>
      </c>
      <c r="H63" s="10">
        <v>4485.6899999999996</v>
      </c>
      <c r="I63" s="10">
        <v>25</v>
      </c>
      <c r="J63" s="10">
        <v>0</v>
      </c>
      <c r="K63" s="10">
        <f t="shared" si="6"/>
        <v>10989.43</v>
      </c>
      <c r="L63" s="10">
        <f t="shared" si="7"/>
        <v>64910.57</v>
      </c>
      <c r="M63" s="7">
        <v>211</v>
      </c>
    </row>
    <row r="64" spans="1:14" s="11" customFormat="1" ht="12.75" x14ac:dyDescent="0.2">
      <c r="A64" s="7">
        <v>54</v>
      </c>
      <c r="B64" s="8" t="s">
        <v>142</v>
      </c>
      <c r="C64" s="8" t="s">
        <v>174</v>
      </c>
      <c r="D64" s="8" t="s">
        <v>268</v>
      </c>
      <c r="E64" s="7" t="s">
        <v>14</v>
      </c>
      <c r="F64" s="10">
        <v>44000</v>
      </c>
      <c r="G64" s="10">
        <v>1007.19</v>
      </c>
      <c r="H64" s="10">
        <v>2600.4</v>
      </c>
      <c r="I64" s="10">
        <v>25</v>
      </c>
      <c r="J64" s="10">
        <v>2416.0500000000002</v>
      </c>
      <c r="K64" s="10">
        <f>G64+H64+I64+J64</f>
        <v>6048.64</v>
      </c>
      <c r="L64" s="10">
        <f>F64-K64</f>
        <v>37951.360000000001</v>
      </c>
      <c r="M64" s="7">
        <v>211</v>
      </c>
    </row>
    <row r="65" spans="1:14" s="11" customFormat="1" ht="12.75" x14ac:dyDescent="0.2">
      <c r="A65" s="7">
        <v>55</v>
      </c>
      <c r="B65" s="8" t="s">
        <v>102</v>
      </c>
      <c r="C65" s="8" t="s">
        <v>174</v>
      </c>
      <c r="D65" s="8" t="s">
        <v>134</v>
      </c>
      <c r="E65" s="7" t="s">
        <v>14</v>
      </c>
      <c r="F65" s="10">
        <v>40000</v>
      </c>
      <c r="G65" s="10">
        <v>442.65</v>
      </c>
      <c r="H65" s="10">
        <v>2364</v>
      </c>
      <c r="I65" s="10">
        <v>25</v>
      </c>
      <c r="J65" s="10">
        <v>0</v>
      </c>
      <c r="K65" s="10">
        <f t="shared" si="6"/>
        <v>2831.65</v>
      </c>
      <c r="L65" s="10">
        <f t="shared" si="7"/>
        <v>37168.35</v>
      </c>
      <c r="M65" s="7">
        <v>211</v>
      </c>
    </row>
    <row r="66" spans="1:14" s="11" customFormat="1" ht="12.75" x14ac:dyDescent="0.2">
      <c r="A66" s="7">
        <v>56</v>
      </c>
      <c r="B66" s="8" t="s">
        <v>343</v>
      </c>
      <c r="C66" s="8" t="s">
        <v>174</v>
      </c>
      <c r="D66" s="8" t="s">
        <v>344</v>
      </c>
      <c r="E66" s="7" t="s">
        <v>14</v>
      </c>
      <c r="F66" s="10">
        <v>30000</v>
      </c>
      <c r="G66" s="10">
        <v>0</v>
      </c>
      <c r="H66" s="10">
        <v>1773</v>
      </c>
      <c r="I66" s="10">
        <v>25</v>
      </c>
      <c r="J66" s="10">
        <v>0</v>
      </c>
      <c r="K66" s="10">
        <f t="shared" si="6"/>
        <v>1798</v>
      </c>
      <c r="L66" s="10">
        <f t="shared" si="7"/>
        <v>28202</v>
      </c>
      <c r="M66" s="7">
        <v>211</v>
      </c>
    </row>
    <row r="67" spans="1:14" s="11" customFormat="1" ht="12.75" x14ac:dyDescent="0.2">
      <c r="A67" s="7">
        <v>57</v>
      </c>
      <c r="B67" s="8" t="s">
        <v>322</v>
      </c>
      <c r="C67" s="8" t="s">
        <v>323</v>
      </c>
      <c r="D67" s="8" t="s">
        <v>318</v>
      </c>
      <c r="E67" s="7" t="s">
        <v>14</v>
      </c>
      <c r="F67" s="10">
        <v>100000</v>
      </c>
      <c r="G67" s="10">
        <v>12105.44</v>
      </c>
      <c r="H67" s="10">
        <v>5910</v>
      </c>
      <c r="I67" s="10">
        <v>25</v>
      </c>
      <c r="J67" s="10">
        <v>0</v>
      </c>
      <c r="K67" s="10">
        <f t="shared" si="6"/>
        <v>18040.440000000002</v>
      </c>
      <c r="L67" s="10">
        <f t="shared" si="7"/>
        <v>81959.56</v>
      </c>
      <c r="M67" s="7">
        <v>211</v>
      </c>
    </row>
    <row r="68" spans="1:14" s="11" customFormat="1" ht="14.25" customHeight="1" x14ac:dyDescent="0.2">
      <c r="A68" s="7">
        <v>58</v>
      </c>
      <c r="B68" s="8" t="s">
        <v>43</v>
      </c>
      <c r="C68" s="8" t="s">
        <v>323</v>
      </c>
      <c r="D68" s="8" t="s">
        <v>370</v>
      </c>
      <c r="E68" s="7" t="s">
        <v>14</v>
      </c>
      <c r="F68" s="10">
        <v>115000</v>
      </c>
      <c r="G68" s="10">
        <v>15633.74</v>
      </c>
      <c r="H68" s="10">
        <v>6796.5</v>
      </c>
      <c r="I68" s="10">
        <v>25</v>
      </c>
      <c r="J68" s="10">
        <v>0</v>
      </c>
      <c r="K68" s="10">
        <f>G68+H68+I68+J68</f>
        <v>22455.239999999998</v>
      </c>
      <c r="L68" s="10">
        <f>F68-K68</f>
        <v>92544.760000000009</v>
      </c>
      <c r="M68" s="7">
        <v>211</v>
      </c>
    </row>
    <row r="69" spans="1:14" s="11" customFormat="1" ht="12.75" x14ac:dyDescent="0.2">
      <c r="A69" s="7">
        <v>59</v>
      </c>
      <c r="B69" s="38" t="s">
        <v>39</v>
      </c>
      <c r="C69" s="8" t="s">
        <v>323</v>
      </c>
      <c r="D69" s="40" t="s">
        <v>404</v>
      </c>
      <c r="E69" s="7" t="s">
        <v>14</v>
      </c>
      <c r="F69" s="10">
        <v>41600</v>
      </c>
      <c r="G69" s="10">
        <v>668.47</v>
      </c>
      <c r="H69" s="10">
        <v>2458.56</v>
      </c>
      <c r="I69" s="10">
        <v>25</v>
      </c>
      <c r="J69" s="10">
        <v>0</v>
      </c>
      <c r="K69" s="10">
        <f>G69+H69+I69+J69</f>
        <v>3152.0299999999997</v>
      </c>
      <c r="L69" s="10">
        <f>F69-K69</f>
        <v>38447.97</v>
      </c>
      <c r="M69" s="7">
        <v>211</v>
      </c>
    </row>
    <row r="70" spans="1:14" s="11" customFormat="1" ht="12.75" x14ac:dyDescent="0.2">
      <c r="A70" s="7">
        <v>60</v>
      </c>
      <c r="B70" s="8" t="s">
        <v>48</v>
      </c>
      <c r="C70" s="8" t="s">
        <v>327</v>
      </c>
      <c r="D70" s="8" t="s">
        <v>324</v>
      </c>
      <c r="E70" s="7" t="s">
        <v>14</v>
      </c>
      <c r="F70" s="10">
        <v>100000</v>
      </c>
      <c r="G70" s="10">
        <v>12105.37</v>
      </c>
      <c r="H70" s="10">
        <v>5910</v>
      </c>
      <c r="I70" s="10">
        <v>25</v>
      </c>
      <c r="J70" s="10">
        <f>3914.4</f>
        <v>3914.4</v>
      </c>
      <c r="K70" s="10">
        <f t="shared" si="6"/>
        <v>21954.770000000004</v>
      </c>
      <c r="L70" s="10">
        <f t="shared" si="7"/>
        <v>78045.23</v>
      </c>
      <c r="M70" s="7">
        <v>211</v>
      </c>
    </row>
    <row r="71" spans="1:14" s="11" customFormat="1" ht="12.75" x14ac:dyDescent="0.2">
      <c r="A71" s="7">
        <v>61</v>
      </c>
      <c r="B71" s="8" t="s">
        <v>274</v>
      </c>
      <c r="C71" s="8" t="s">
        <v>128</v>
      </c>
      <c r="D71" s="8" t="s">
        <v>234</v>
      </c>
      <c r="E71" s="7" t="s">
        <v>14</v>
      </c>
      <c r="F71" s="10">
        <v>80000</v>
      </c>
      <c r="G71" s="10">
        <v>7400.94</v>
      </c>
      <c r="H71" s="10">
        <v>4728</v>
      </c>
      <c r="I71" s="10">
        <v>25</v>
      </c>
      <c r="J71" s="10">
        <v>0</v>
      </c>
      <c r="K71" s="10">
        <f>G71+H71+I71+J71</f>
        <v>12153.939999999999</v>
      </c>
      <c r="L71" s="10">
        <f>F71-K71</f>
        <v>67846.06</v>
      </c>
      <c r="M71" s="7">
        <v>211</v>
      </c>
    </row>
    <row r="72" spans="1:14" s="11" customFormat="1" ht="12.75" x14ac:dyDescent="0.2">
      <c r="A72" s="7">
        <v>62</v>
      </c>
      <c r="B72" s="8" t="s">
        <v>166</v>
      </c>
      <c r="C72" s="8" t="s">
        <v>327</v>
      </c>
      <c r="D72" s="8" t="s">
        <v>318</v>
      </c>
      <c r="E72" s="7" t="s">
        <v>14</v>
      </c>
      <c r="F72" s="10">
        <v>126350</v>
      </c>
      <c r="G72" s="10">
        <v>18303.61</v>
      </c>
      <c r="H72" s="10">
        <v>7467.29</v>
      </c>
      <c r="I72" s="10">
        <v>25</v>
      </c>
      <c r="J72" s="10">
        <v>0</v>
      </c>
      <c r="K72" s="10">
        <f t="shared" si="6"/>
        <v>25795.9</v>
      </c>
      <c r="L72" s="10">
        <f t="shared" si="7"/>
        <v>100554.1</v>
      </c>
      <c r="M72" s="7">
        <v>211</v>
      </c>
    </row>
    <row r="73" spans="1:14" s="11" customFormat="1" ht="12.75" x14ac:dyDescent="0.2">
      <c r="A73" s="7">
        <v>63</v>
      </c>
      <c r="B73" s="8" t="s">
        <v>47</v>
      </c>
      <c r="C73" s="8" t="s">
        <v>327</v>
      </c>
      <c r="D73" s="8" t="s">
        <v>51</v>
      </c>
      <c r="E73" s="7" t="s">
        <v>14</v>
      </c>
      <c r="F73" s="10">
        <v>65000</v>
      </c>
      <c r="G73" s="10">
        <v>4427.58</v>
      </c>
      <c r="H73" s="10">
        <v>3841.5</v>
      </c>
      <c r="I73" s="10">
        <v>25</v>
      </c>
      <c r="J73" s="10">
        <v>0</v>
      </c>
      <c r="K73" s="10">
        <f t="shared" si="6"/>
        <v>8294.08</v>
      </c>
      <c r="L73" s="10">
        <f t="shared" si="7"/>
        <v>56705.919999999998</v>
      </c>
      <c r="M73" s="7">
        <v>211</v>
      </c>
    </row>
    <row r="74" spans="1:14" s="11" customFormat="1" ht="15" customHeight="1" x14ac:dyDescent="0.2">
      <c r="A74" s="7">
        <v>64</v>
      </c>
      <c r="B74" s="8" t="s">
        <v>16</v>
      </c>
      <c r="C74" s="8" t="s">
        <v>327</v>
      </c>
      <c r="D74" s="8" t="s">
        <v>51</v>
      </c>
      <c r="E74" s="7" t="s">
        <v>14</v>
      </c>
      <c r="F74" s="10">
        <v>43000</v>
      </c>
      <c r="G74" s="10">
        <f>866.05</f>
        <v>866.05</v>
      </c>
      <c r="H74" s="10">
        <v>2541.3000000000002</v>
      </c>
      <c r="I74" s="10">
        <v>25</v>
      </c>
      <c r="J74" s="10">
        <v>0</v>
      </c>
      <c r="K74" s="10">
        <f t="shared" si="6"/>
        <v>3432.3500000000004</v>
      </c>
      <c r="L74" s="10">
        <f t="shared" si="7"/>
        <v>39567.65</v>
      </c>
      <c r="M74" s="7">
        <v>211</v>
      </c>
      <c r="N74" s="29"/>
    </row>
    <row r="75" spans="1:14" s="11" customFormat="1" ht="12.75" x14ac:dyDescent="0.2">
      <c r="A75" s="7">
        <v>65</v>
      </c>
      <c r="B75" s="8" t="s">
        <v>88</v>
      </c>
      <c r="C75" s="8" t="s">
        <v>210</v>
      </c>
      <c r="D75" s="8" t="s">
        <v>350</v>
      </c>
      <c r="E75" s="7" t="s">
        <v>14</v>
      </c>
      <c r="F75" s="10">
        <v>70000</v>
      </c>
      <c r="G75" s="10">
        <v>5368.48</v>
      </c>
      <c r="H75" s="10">
        <v>4137</v>
      </c>
      <c r="I75" s="10">
        <v>25</v>
      </c>
      <c r="J75" s="10">
        <v>0</v>
      </c>
      <c r="K75" s="10">
        <f t="shared" si="6"/>
        <v>9530.48</v>
      </c>
      <c r="L75" s="10">
        <f t="shared" si="7"/>
        <v>60469.520000000004</v>
      </c>
      <c r="M75" s="7">
        <v>211</v>
      </c>
    </row>
    <row r="76" spans="1:14" s="11" customFormat="1" ht="12.75" x14ac:dyDescent="0.2">
      <c r="A76" s="7">
        <v>66</v>
      </c>
      <c r="B76" s="34" t="s">
        <v>384</v>
      </c>
      <c r="C76" s="8" t="s">
        <v>210</v>
      </c>
      <c r="D76" s="34" t="s">
        <v>383</v>
      </c>
      <c r="E76" s="7" t="s">
        <v>14</v>
      </c>
      <c r="F76" s="10">
        <v>30000</v>
      </c>
      <c r="G76" s="10">
        <v>0</v>
      </c>
      <c r="H76" s="10">
        <v>1773</v>
      </c>
      <c r="I76" s="10">
        <v>25</v>
      </c>
      <c r="J76" s="10">
        <v>0</v>
      </c>
      <c r="K76" s="10">
        <f t="shared" si="6"/>
        <v>1798</v>
      </c>
      <c r="L76" s="10">
        <f t="shared" si="7"/>
        <v>28202</v>
      </c>
      <c r="M76" s="7">
        <v>211</v>
      </c>
      <c r="N76" s="29"/>
    </row>
    <row r="77" spans="1:14" s="11" customFormat="1" ht="12.75" x14ac:dyDescent="0.2">
      <c r="A77" s="7">
        <v>67</v>
      </c>
      <c r="B77" s="8" t="s">
        <v>151</v>
      </c>
      <c r="C77" s="8" t="s">
        <v>210</v>
      </c>
      <c r="D77" s="8" t="s">
        <v>351</v>
      </c>
      <c r="E77" s="7" t="s">
        <v>14</v>
      </c>
      <c r="F77" s="10">
        <v>27000</v>
      </c>
      <c r="G77" s="10">
        <v>0</v>
      </c>
      <c r="H77" s="10">
        <v>1595.7</v>
      </c>
      <c r="I77" s="10">
        <v>25</v>
      </c>
      <c r="J77" s="10">
        <v>2474.0100000000002</v>
      </c>
      <c r="K77" s="10">
        <f t="shared" si="6"/>
        <v>4094.71</v>
      </c>
      <c r="L77" s="10">
        <f t="shared" si="7"/>
        <v>22905.29</v>
      </c>
      <c r="M77" s="7">
        <v>211</v>
      </c>
    </row>
    <row r="78" spans="1:14" s="11" customFormat="1" ht="15" customHeight="1" x14ac:dyDescent="0.2">
      <c r="A78" s="7">
        <v>68</v>
      </c>
      <c r="B78" s="8" t="s">
        <v>288</v>
      </c>
      <c r="C78" s="8" t="s">
        <v>176</v>
      </c>
      <c r="D78" s="8" t="s">
        <v>289</v>
      </c>
      <c r="E78" s="7" t="s">
        <v>14</v>
      </c>
      <c r="F78" s="10">
        <v>120000</v>
      </c>
      <c r="G78" s="10">
        <v>16809.939999999999</v>
      </c>
      <c r="H78" s="10">
        <v>7092</v>
      </c>
      <c r="I78" s="10">
        <v>25</v>
      </c>
      <c r="J78" s="10">
        <v>0</v>
      </c>
      <c r="K78" s="10">
        <f t="shared" si="6"/>
        <v>23926.94</v>
      </c>
      <c r="L78" s="10">
        <f t="shared" si="7"/>
        <v>96073.06</v>
      </c>
      <c r="M78" s="7">
        <v>211</v>
      </c>
      <c r="N78" s="29"/>
    </row>
    <row r="79" spans="1:14" s="11" customFormat="1" ht="15" customHeight="1" x14ac:dyDescent="0.2">
      <c r="A79" s="7">
        <v>69</v>
      </c>
      <c r="B79" s="34" t="s">
        <v>399</v>
      </c>
      <c r="C79" s="8" t="s">
        <v>176</v>
      </c>
      <c r="D79" s="34" t="s">
        <v>400</v>
      </c>
      <c r="E79" s="7" t="s">
        <v>14</v>
      </c>
      <c r="F79" s="10">
        <v>58000</v>
      </c>
      <c r="G79" s="10">
        <v>3110.28</v>
      </c>
      <c r="H79" s="10">
        <v>3427.8</v>
      </c>
      <c r="I79" s="10">
        <v>25</v>
      </c>
      <c r="J79" s="10">
        <v>0</v>
      </c>
      <c r="K79" s="10">
        <f t="shared" si="6"/>
        <v>6563.08</v>
      </c>
      <c r="L79" s="10">
        <f t="shared" si="7"/>
        <v>51436.92</v>
      </c>
      <c r="M79" s="7">
        <v>211</v>
      </c>
      <c r="N79" s="29"/>
    </row>
    <row r="80" spans="1:14" s="11" customFormat="1" ht="12.75" x14ac:dyDescent="0.2">
      <c r="A80" s="7">
        <v>70</v>
      </c>
      <c r="B80" s="8" t="s">
        <v>157</v>
      </c>
      <c r="C80" s="8" t="s">
        <v>176</v>
      </c>
      <c r="D80" s="8" t="s">
        <v>158</v>
      </c>
      <c r="E80" s="7" t="s">
        <v>14</v>
      </c>
      <c r="F80" s="10">
        <v>60000</v>
      </c>
      <c r="G80" s="10">
        <v>3486.68</v>
      </c>
      <c r="H80" s="10">
        <v>3546</v>
      </c>
      <c r="I80" s="10">
        <v>25</v>
      </c>
      <c r="J80" s="10">
        <v>0</v>
      </c>
      <c r="K80" s="10">
        <f t="shared" si="6"/>
        <v>7057.68</v>
      </c>
      <c r="L80" s="10">
        <f t="shared" si="7"/>
        <v>52942.32</v>
      </c>
      <c r="M80" s="7">
        <v>211</v>
      </c>
    </row>
    <row r="81" spans="1:14" s="11" customFormat="1" ht="15" customHeight="1" x14ac:dyDescent="0.2">
      <c r="A81" s="7">
        <v>71</v>
      </c>
      <c r="B81" s="8" t="s">
        <v>126</v>
      </c>
      <c r="C81" s="8" t="s">
        <v>176</v>
      </c>
      <c r="D81" s="8" t="s">
        <v>158</v>
      </c>
      <c r="E81" s="7" t="s">
        <v>14</v>
      </c>
      <c r="F81" s="10">
        <v>40000</v>
      </c>
      <c r="G81" s="10">
        <v>442.65</v>
      </c>
      <c r="H81" s="10">
        <v>2364</v>
      </c>
      <c r="I81" s="10">
        <v>25</v>
      </c>
      <c r="J81" s="10">
        <v>0</v>
      </c>
      <c r="K81" s="10">
        <f t="shared" si="6"/>
        <v>2831.65</v>
      </c>
      <c r="L81" s="10">
        <f t="shared" si="7"/>
        <v>37168.35</v>
      </c>
      <c r="M81" s="7">
        <v>211</v>
      </c>
    </row>
    <row r="82" spans="1:14" s="11" customFormat="1" ht="12.75" x14ac:dyDescent="0.2">
      <c r="A82" s="7">
        <v>72</v>
      </c>
      <c r="B82" s="8" t="s">
        <v>111</v>
      </c>
      <c r="C82" s="8" t="s">
        <v>176</v>
      </c>
      <c r="D82" s="8" t="s">
        <v>159</v>
      </c>
      <c r="E82" s="7" t="s">
        <v>14</v>
      </c>
      <c r="F82" s="10">
        <v>41600</v>
      </c>
      <c r="G82" s="10">
        <v>668.47</v>
      </c>
      <c r="H82" s="10">
        <v>2458.56</v>
      </c>
      <c r="I82" s="10">
        <v>25</v>
      </c>
      <c r="J82" s="10">
        <v>2221.5100000000002</v>
      </c>
      <c r="K82" s="10">
        <f t="shared" si="6"/>
        <v>5373.54</v>
      </c>
      <c r="L82" s="10">
        <f t="shared" si="7"/>
        <v>36226.46</v>
      </c>
      <c r="M82" s="7">
        <v>211</v>
      </c>
    </row>
    <row r="83" spans="1:14" s="11" customFormat="1" ht="12.75" x14ac:dyDescent="0.2">
      <c r="A83" s="7">
        <v>73</v>
      </c>
      <c r="B83" s="8" t="s">
        <v>229</v>
      </c>
      <c r="C83" s="8" t="s">
        <v>272</v>
      </c>
      <c r="D83" s="8" t="s">
        <v>121</v>
      </c>
      <c r="E83" s="7" t="s">
        <v>14</v>
      </c>
      <c r="F83" s="10">
        <v>178000</v>
      </c>
      <c r="G83" s="10">
        <v>30781.15</v>
      </c>
      <c r="H83" s="10">
        <v>9207.1299999999992</v>
      </c>
      <c r="I83" s="10">
        <v>25</v>
      </c>
      <c r="J83" s="10">
        <v>0</v>
      </c>
      <c r="K83" s="10">
        <f t="shared" si="6"/>
        <v>40013.279999999999</v>
      </c>
      <c r="L83" s="10">
        <f t="shared" si="7"/>
        <v>137986.72</v>
      </c>
      <c r="M83" s="7">
        <v>211</v>
      </c>
    </row>
    <row r="84" spans="1:14" s="11" customFormat="1" ht="12.75" x14ac:dyDescent="0.2">
      <c r="A84" s="7">
        <v>74</v>
      </c>
      <c r="B84" s="34" t="s">
        <v>386</v>
      </c>
      <c r="C84" s="8" t="s">
        <v>272</v>
      </c>
      <c r="D84" s="34" t="s">
        <v>385</v>
      </c>
      <c r="E84" s="7" t="s">
        <v>14</v>
      </c>
      <c r="F84" s="10">
        <v>40000</v>
      </c>
      <c r="G84" s="10">
        <v>442.65</v>
      </c>
      <c r="H84" s="10">
        <v>2364</v>
      </c>
      <c r="I84" s="10">
        <v>25</v>
      </c>
      <c r="J84" s="10">
        <v>0</v>
      </c>
      <c r="K84" s="10">
        <f t="shared" si="6"/>
        <v>2831.65</v>
      </c>
      <c r="L84" s="10">
        <f t="shared" si="7"/>
        <v>37168.35</v>
      </c>
      <c r="M84" s="7">
        <v>211</v>
      </c>
      <c r="N84" s="29"/>
    </row>
    <row r="85" spans="1:14" s="11" customFormat="1" ht="12.75" x14ac:dyDescent="0.2">
      <c r="A85" s="7">
        <v>75</v>
      </c>
      <c r="B85" s="39" t="s">
        <v>396</v>
      </c>
      <c r="C85" s="8" t="s">
        <v>272</v>
      </c>
      <c r="D85" s="39" t="s">
        <v>397</v>
      </c>
      <c r="E85" s="7" t="s">
        <v>14</v>
      </c>
      <c r="F85" s="10">
        <v>77333.33</v>
      </c>
      <c r="G85" s="10">
        <v>6773.67</v>
      </c>
      <c r="H85" s="10">
        <v>4570.3999999999996</v>
      </c>
      <c r="I85" s="10">
        <v>25</v>
      </c>
      <c r="J85" s="10">
        <v>0</v>
      </c>
      <c r="K85" s="10">
        <f t="shared" si="6"/>
        <v>11369.07</v>
      </c>
      <c r="L85" s="10">
        <f t="shared" si="7"/>
        <v>65964.260000000009</v>
      </c>
      <c r="M85" s="7">
        <v>211</v>
      </c>
      <c r="N85" s="29"/>
    </row>
    <row r="86" spans="1:14" s="11" customFormat="1" ht="12.75" x14ac:dyDescent="0.2">
      <c r="A86" s="7">
        <v>76</v>
      </c>
      <c r="B86" s="8" t="s">
        <v>341</v>
      </c>
      <c r="C86" s="8" t="s">
        <v>230</v>
      </c>
      <c r="D86" s="8" t="s">
        <v>342</v>
      </c>
      <c r="E86" s="7" t="s">
        <v>14</v>
      </c>
      <c r="F86" s="10">
        <v>120000</v>
      </c>
      <c r="G86" s="10">
        <v>16809.939999999999</v>
      </c>
      <c r="H86" s="10">
        <v>7092</v>
      </c>
      <c r="I86" s="10">
        <v>25</v>
      </c>
      <c r="J86" s="10">
        <v>0</v>
      </c>
      <c r="K86" s="10">
        <f t="shared" si="6"/>
        <v>23926.94</v>
      </c>
      <c r="L86" s="10">
        <f t="shared" si="7"/>
        <v>96073.06</v>
      </c>
      <c r="M86" s="7">
        <v>211</v>
      </c>
    </row>
    <row r="87" spans="1:14" s="11" customFormat="1" ht="12.75" x14ac:dyDescent="0.2">
      <c r="A87" s="7">
        <v>77</v>
      </c>
      <c r="B87" s="8" t="s">
        <v>262</v>
      </c>
      <c r="C87" s="8" t="s">
        <v>230</v>
      </c>
      <c r="D87" s="8" t="s">
        <v>236</v>
      </c>
      <c r="E87" s="7" t="s">
        <v>14</v>
      </c>
      <c r="F87" s="10">
        <v>80000</v>
      </c>
      <c r="G87" s="10">
        <v>7400.94</v>
      </c>
      <c r="H87" s="10">
        <v>4728</v>
      </c>
      <c r="I87" s="10">
        <v>25</v>
      </c>
      <c r="J87" s="10">
        <v>0</v>
      </c>
      <c r="K87" s="10">
        <f>G87+H87+I87+J87</f>
        <v>12153.939999999999</v>
      </c>
      <c r="L87" s="10">
        <f t="shared" si="7"/>
        <v>67846.06</v>
      </c>
      <c r="M87" s="7">
        <v>211</v>
      </c>
    </row>
    <row r="88" spans="1:14" s="11" customFormat="1" ht="12.75" x14ac:dyDescent="0.2">
      <c r="A88" s="7">
        <v>78</v>
      </c>
      <c r="B88" s="8" t="s">
        <v>263</v>
      </c>
      <c r="C88" s="8" t="s">
        <v>230</v>
      </c>
      <c r="D88" s="8" t="s">
        <v>236</v>
      </c>
      <c r="E88" s="7" t="s">
        <v>14</v>
      </c>
      <c r="F88" s="10">
        <v>75000</v>
      </c>
      <c r="G88" s="10">
        <v>6309.34</v>
      </c>
      <c r="H88" s="10">
        <v>4432.5</v>
      </c>
      <c r="I88" s="10">
        <v>25</v>
      </c>
      <c r="J88" s="10">
        <v>0</v>
      </c>
      <c r="K88" s="10">
        <f t="shared" ref="K88" si="8">G88+H88+I88+J88</f>
        <v>10766.84</v>
      </c>
      <c r="L88" s="10">
        <f t="shared" si="7"/>
        <v>64233.16</v>
      </c>
      <c r="M88" s="7">
        <v>211</v>
      </c>
    </row>
    <row r="89" spans="1:14" s="11" customFormat="1" ht="12.75" x14ac:dyDescent="0.2">
      <c r="A89" s="7">
        <v>79</v>
      </c>
      <c r="B89" s="8" t="s">
        <v>251</v>
      </c>
      <c r="C89" s="8" t="s">
        <v>230</v>
      </c>
      <c r="D89" s="8" t="s">
        <v>252</v>
      </c>
      <c r="E89" s="7" t="s">
        <v>14</v>
      </c>
      <c r="F89" s="10">
        <v>75000</v>
      </c>
      <c r="G89" s="10">
        <v>6309.34</v>
      </c>
      <c r="H89" s="10">
        <v>4432.5</v>
      </c>
      <c r="I89" s="10">
        <v>25</v>
      </c>
      <c r="J89" s="10">
        <v>0</v>
      </c>
      <c r="K89" s="10">
        <f t="shared" si="6"/>
        <v>10766.84</v>
      </c>
      <c r="L89" s="10">
        <f t="shared" si="7"/>
        <v>64233.16</v>
      </c>
      <c r="M89" s="7">
        <v>211</v>
      </c>
    </row>
    <row r="90" spans="1:14" s="11" customFormat="1" ht="12.75" x14ac:dyDescent="0.2">
      <c r="A90" s="7">
        <v>80</v>
      </c>
      <c r="B90" s="8" t="s">
        <v>124</v>
      </c>
      <c r="C90" s="8" t="s">
        <v>230</v>
      </c>
      <c r="D90" s="8" t="s">
        <v>236</v>
      </c>
      <c r="E90" s="7" t="s">
        <v>14</v>
      </c>
      <c r="F90" s="10">
        <v>80000</v>
      </c>
      <c r="G90" s="10">
        <v>7400.94</v>
      </c>
      <c r="H90" s="10">
        <v>4728</v>
      </c>
      <c r="I90" s="10">
        <v>25</v>
      </c>
      <c r="J90" s="10">
        <v>0</v>
      </c>
      <c r="K90" s="10">
        <f>G90+H90+I90+J90</f>
        <v>12153.939999999999</v>
      </c>
      <c r="L90" s="10">
        <f>F90-K90</f>
        <v>67846.06</v>
      </c>
      <c r="M90" s="7">
        <v>211</v>
      </c>
      <c r="N90" s="29"/>
    </row>
    <row r="91" spans="1:14" s="11" customFormat="1" ht="12.75" x14ac:dyDescent="0.2">
      <c r="A91" s="7">
        <v>81</v>
      </c>
      <c r="B91" s="8" t="s">
        <v>46</v>
      </c>
      <c r="C91" s="8" t="s">
        <v>278</v>
      </c>
      <c r="D91" s="8" t="s">
        <v>319</v>
      </c>
      <c r="E91" s="7" t="s">
        <v>14</v>
      </c>
      <c r="F91" s="10">
        <v>115500</v>
      </c>
      <c r="G91" s="10">
        <v>15751.36</v>
      </c>
      <c r="H91" s="10">
        <v>6826.05</v>
      </c>
      <c r="I91" s="10">
        <v>25</v>
      </c>
      <c r="J91" s="10">
        <v>0</v>
      </c>
      <c r="K91" s="10">
        <f>G91+H91+I91+J91</f>
        <v>22602.41</v>
      </c>
      <c r="L91" s="10">
        <f>F91-K91</f>
        <v>92897.59</v>
      </c>
      <c r="M91" s="7">
        <v>211</v>
      </c>
    </row>
    <row r="92" spans="1:14" s="11" customFormat="1" ht="12.75" x14ac:dyDescent="0.2">
      <c r="A92" s="7">
        <v>82</v>
      </c>
      <c r="B92" s="8" t="s">
        <v>44</v>
      </c>
      <c r="C92" s="8" t="s">
        <v>177</v>
      </c>
      <c r="D92" s="8" t="s">
        <v>121</v>
      </c>
      <c r="E92" s="7" t="s">
        <v>14</v>
      </c>
      <c r="F92" s="10">
        <v>185000</v>
      </c>
      <c r="G92" s="10">
        <v>32480.86</v>
      </c>
      <c r="H92" s="10">
        <v>9408.0300000000007</v>
      </c>
      <c r="I92" s="10">
        <v>25</v>
      </c>
      <c r="J92" s="10">
        <v>0</v>
      </c>
      <c r="K92" s="10">
        <f t="shared" si="6"/>
        <v>41913.89</v>
      </c>
      <c r="L92" s="10">
        <f t="shared" si="7"/>
        <v>143086.10999999999</v>
      </c>
      <c r="M92" s="7">
        <v>211</v>
      </c>
    </row>
    <row r="93" spans="1:14" s="11" customFormat="1" ht="14.25" customHeight="1" x14ac:dyDescent="0.2">
      <c r="A93" s="7">
        <v>83</v>
      </c>
      <c r="B93" s="8" t="s">
        <v>335</v>
      </c>
      <c r="C93" s="8" t="s">
        <v>178</v>
      </c>
      <c r="D93" s="8" t="s">
        <v>336</v>
      </c>
      <c r="E93" s="7" t="s">
        <v>14</v>
      </c>
      <c r="F93" s="10">
        <v>100000</v>
      </c>
      <c r="G93" s="10">
        <v>12105.44</v>
      </c>
      <c r="H93" s="10">
        <v>5910</v>
      </c>
      <c r="I93" s="10">
        <v>25</v>
      </c>
      <c r="J93" s="10">
        <v>0</v>
      </c>
      <c r="K93" s="10">
        <f>G93+H93+I93+J93</f>
        <v>18040.440000000002</v>
      </c>
      <c r="L93" s="10">
        <f>F93-K93</f>
        <v>81959.56</v>
      </c>
      <c r="M93" s="7">
        <v>211</v>
      </c>
    </row>
    <row r="94" spans="1:14" s="11" customFormat="1" ht="12.75" x14ac:dyDescent="0.2">
      <c r="A94" s="7">
        <v>84</v>
      </c>
      <c r="B94" s="8" t="s">
        <v>100</v>
      </c>
      <c r="C94" s="8" t="s">
        <v>178</v>
      </c>
      <c r="D94" s="8" t="s">
        <v>171</v>
      </c>
      <c r="E94" s="7" t="s">
        <v>14</v>
      </c>
      <c r="F94" s="10">
        <v>107500</v>
      </c>
      <c r="G94" s="10">
        <v>13869.56</v>
      </c>
      <c r="H94" s="10">
        <v>6353.25</v>
      </c>
      <c r="I94" s="10">
        <v>25</v>
      </c>
      <c r="J94" s="10">
        <v>0</v>
      </c>
      <c r="K94" s="10">
        <f t="shared" si="6"/>
        <v>20247.809999999998</v>
      </c>
      <c r="L94" s="10">
        <f t="shared" si="7"/>
        <v>87252.19</v>
      </c>
      <c r="M94" s="7">
        <v>211</v>
      </c>
    </row>
    <row r="95" spans="1:14" s="11" customFormat="1" ht="12.75" x14ac:dyDescent="0.2">
      <c r="A95" s="7">
        <v>85</v>
      </c>
      <c r="B95" s="8" t="s">
        <v>101</v>
      </c>
      <c r="C95" s="8" t="s">
        <v>178</v>
      </c>
      <c r="D95" s="8" t="s">
        <v>171</v>
      </c>
      <c r="E95" s="7" t="s">
        <v>14</v>
      </c>
      <c r="F95" s="10">
        <v>107500</v>
      </c>
      <c r="G95" s="10">
        <v>13869.56</v>
      </c>
      <c r="H95" s="10">
        <v>6353.25</v>
      </c>
      <c r="I95" s="10">
        <v>25</v>
      </c>
      <c r="J95" s="10">
        <v>0</v>
      </c>
      <c r="K95" s="10">
        <f t="shared" si="6"/>
        <v>20247.809999999998</v>
      </c>
      <c r="L95" s="10">
        <f t="shared" si="7"/>
        <v>87252.19</v>
      </c>
      <c r="M95" s="7">
        <v>211</v>
      </c>
    </row>
    <row r="96" spans="1:14" s="11" customFormat="1" ht="12.75" x14ac:dyDescent="0.2">
      <c r="A96" s="7">
        <v>86</v>
      </c>
      <c r="B96" s="8" t="s">
        <v>281</v>
      </c>
      <c r="C96" s="8" t="s">
        <v>178</v>
      </c>
      <c r="D96" s="8" t="s">
        <v>280</v>
      </c>
      <c r="E96" s="7" t="s">
        <v>14</v>
      </c>
      <c r="F96" s="10">
        <v>70000</v>
      </c>
      <c r="G96" s="10">
        <v>5368.44</v>
      </c>
      <c r="H96" s="10">
        <v>4137</v>
      </c>
      <c r="I96" s="10">
        <v>25</v>
      </c>
      <c r="J96" s="10">
        <v>2474.0100000000002</v>
      </c>
      <c r="K96" s="10">
        <f t="shared" si="6"/>
        <v>12004.449999999999</v>
      </c>
      <c r="L96" s="10">
        <f t="shared" si="7"/>
        <v>57995.55</v>
      </c>
      <c r="M96" s="7">
        <v>211</v>
      </c>
    </row>
    <row r="97" spans="1:14" s="11" customFormat="1" ht="12.75" x14ac:dyDescent="0.2">
      <c r="A97" s="7">
        <v>87</v>
      </c>
      <c r="B97" s="8" t="s">
        <v>103</v>
      </c>
      <c r="C97" s="8" t="s">
        <v>178</v>
      </c>
      <c r="D97" s="8" t="s">
        <v>134</v>
      </c>
      <c r="E97" s="7" t="s">
        <v>14</v>
      </c>
      <c r="F97" s="10">
        <v>55000</v>
      </c>
      <c r="G97" s="10">
        <v>2559.6799999999998</v>
      </c>
      <c r="H97" s="10">
        <v>3250.5</v>
      </c>
      <c r="I97" s="10">
        <v>25</v>
      </c>
      <c r="J97" s="10">
        <v>0</v>
      </c>
      <c r="K97" s="10">
        <f t="shared" si="6"/>
        <v>5835.18</v>
      </c>
      <c r="L97" s="10">
        <f t="shared" si="7"/>
        <v>49164.82</v>
      </c>
      <c r="M97" s="7">
        <v>211</v>
      </c>
    </row>
    <row r="98" spans="1:14" s="11" customFormat="1" ht="12.75" x14ac:dyDescent="0.2">
      <c r="A98" s="7">
        <v>88</v>
      </c>
      <c r="B98" s="8" t="s">
        <v>104</v>
      </c>
      <c r="C98" s="8" t="s">
        <v>178</v>
      </c>
      <c r="D98" s="8" t="s">
        <v>134</v>
      </c>
      <c r="E98" s="7" t="s">
        <v>14</v>
      </c>
      <c r="F98" s="10">
        <v>45000</v>
      </c>
      <c r="G98" s="10">
        <v>1148.33</v>
      </c>
      <c r="H98" s="10">
        <v>2659.5</v>
      </c>
      <c r="I98" s="10">
        <v>25</v>
      </c>
      <c r="J98" s="10">
        <v>0</v>
      </c>
      <c r="K98" s="10">
        <f t="shared" si="6"/>
        <v>3832.83</v>
      </c>
      <c r="L98" s="10">
        <f t="shared" si="7"/>
        <v>41167.17</v>
      </c>
      <c r="M98" s="7">
        <v>211</v>
      </c>
    </row>
    <row r="99" spans="1:14" s="11" customFormat="1" ht="12.75" x14ac:dyDescent="0.2">
      <c r="A99" s="7">
        <v>89</v>
      </c>
      <c r="B99" s="8" t="s">
        <v>105</v>
      </c>
      <c r="C99" s="8" t="s">
        <v>178</v>
      </c>
      <c r="D99" s="8" t="s">
        <v>147</v>
      </c>
      <c r="E99" s="7" t="s">
        <v>14</v>
      </c>
      <c r="F99" s="10">
        <v>35000</v>
      </c>
      <c r="G99" s="10">
        <v>0</v>
      </c>
      <c r="H99" s="10">
        <v>2068.5</v>
      </c>
      <c r="I99" s="10">
        <v>25</v>
      </c>
      <c r="J99" s="10">
        <v>0</v>
      </c>
      <c r="K99" s="10">
        <f t="shared" si="6"/>
        <v>2093.5</v>
      </c>
      <c r="L99" s="10">
        <f t="shared" si="7"/>
        <v>32906.5</v>
      </c>
      <c r="M99" s="7">
        <v>211</v>
      </c>
    </row>
    <row r="100" spans="1:14" s="11" customFormat="1" ht="12.75" x14ac:dyDescent="0.2">
      <c r="A100" s="7">
        <v>90</v>
      </c>
      <c r="B100" s="8" t="s">
        <v>146</v>
      </c>
      <c r="C100" s="8" t="s">
        <v>178</v>
      </c>
      <c r="D100" s="8" t="s">
        <v>147</v>
      </c>
      <c r="E100" s="7" t="s">
        <v>14</v>
      </c>
      <c r="F100" s="10">
        <v>33000</v>
      </c>
      <c r="G100" s="10">
        <v>0</v>
      </c>
      <c r="H100" s="10">
        <v>1950.3</v>
      </c>
      <c r="I100" s="10">
        <v>25</v>
      </c>
      <c r="J100" s="10">
        <v>0</v>
      </c>
      <c r="K100" s="10">
        <f t="shared" si="6"/>
        <v>1975.3</v>
      </c>
      <c r="L100" s="10">
        <f t="shared" si="7"/>
        <v>31024.7</v>
      </c>
      <c r="M100" s="7">
        <v>211</v>
      </c>
    </row>
    <row r="101" spans="1:14" s="11" customFormat="1" ht="12.75" x14ac:dyDescent="0.2">
      <c r="A101" s="7">
        <v>91</v>
      </c>
      <c r="B101" s="8" t="s">
        <v>106</v>
      </c>
      <c r="C101" s="8" t="s">
        <v>179</v>
      </c>
      <c r="D101" s="8" t="s">
        <v>138</v>
      </c>
      <c r="E101" s="7" t="s">
        <v>14</v>
      </c>
      <c r="F101" s="10">
        <v>80000</v>
      </c>
      <c r="G101" s="10">
        <v>7400.87</v>
      </c>
      <c r="H101" s="10">
        <v>4728</v>
      </c>
      <c r="I101" s="10">
        <v>25</v>
      </c>
      <c r="J101" s="10">
        <v>0</v>
      </c>
      <c r="K101" s="10">
        <f t="shared" si="6"/>
        <v>12153.869999999999</v>
      </c>
      <c r="L101" s="10">
        <f t="shared" si="7"/>
        <v>67846.13</v>
      </c>
      <c r="M101" s="7">
        <v>211</v>
      </c>
    </row>
    <row r="102" spans="1:14" s="11" customFormat="1" ht="12.75" x14ac:dyDescent="0.2">
      <c r="A102" s="7">
        <v>92</v>
      </c>
      <c r="B102" s="8" t="s">
        <v>107</v>
      </c>
      <c r="C102" s="8" t="s">
        <v>179</v>
      </c>
      <c r="D102" s="8" t="s">
        <v>138</v>
      </c>
      <c r="E102" s="7" t="s">
        <v>14</v>
      </c>
      <c r="F102" s="10">
        <v>70000</v>
      </c>
      <c r="G102" s="10">
        <v>5368.48</v>
      </c>
      <c r="H102" s="10">
        <v>4137</v>
      </c>
      <c r="I102" s="10">
        <v>25</v>
      </c>
      <c r="J102" s="10">
        <v>0</v>
      </c>
      <c r="K102" s="10">
        <f t="shared" ref="K102:K135" si="9">G102+H102+I102+J102</f>
        <v>9530.48</v>
      </c>
      <c r="L102" s="10">
        <f t="shared" ref="L102:L135" si="10">F102-K102</f>
        <v>60469.520000000004</v>
      </c>
      <c r="M102" s="7">
        <v>211</v>
      </c>
    </row>
    <row r="103" spans="1:14" s="11" customFormat="1" ht="12.75" x14ac:dyDescent="0.2">
      <c r="A103" s="7">
        <v>93</v>
      </c>
      <c r="B103" s="8" t="s">
        <v>108</v>
      </c>
      <c r="C103" s="8" t="s">
        <v>130</v>
      </c>
      <c r="D103" s="8" t="s">
        <v>147</v>
      </c>
      <c r="E103" s="7" t="s">
        <v>14</v>
      </c>
      <c r="F103" s="10">
        <v>30000</v>
      </c>
      <c r="G103" s="10">
        <v>0</v>
      </c>
      <c r="H103" s="10">
        <v>1773</v>
      </c>
      <c r="I103" s="10">
        <v>25</v>
      </c>
      <c r="J103" s="10">
        <v>0</v>
      </c>
      <c r="K103" s="10">
        <f t="shared" si="9"/>
        <v>1798</v>
      </c>
      <c r="L103" s="10">
        <f t="shared" si="10"/>
        <v>28202</v>
      </c>
      <c r="M103" s="7">
        <v>211</v>
      </c>
    </row>
    <row r="104" spans="1:14" s="11" customFormat="1" ht="12.75" x14ac:dyDescent="0.2">
      <c r="A104" s="7">
        <v>94</v>
      </c>
      <c r="B104" s="8" t="s">
        <v>292</v>
      </c>
      <c r="C104" s="8" t="s">
        <v>296</v>
      </c>
      <c r="D104" s="8" t="s">
        <v>294</v>
      </c>
      <c r="E104" s="7" t="s">
        <v>14</v>
      </c>
      <c r="F104" s="10">
        <v>40000</v>
      </c>
      <c r="G104" s="10">
        <v>442.65</v>
      </c>
      <c r="H104" s="10">
        <v>2364</v>
      </c>
      <c r="I104" s="10">
        <v>25</v>
      </c>
      <c r="J104" s="10">
        <v>0</v>
      </c>
      <c r="K104" s="10">
        <f t="shared" si="9"/>
        <v>2831.65</v>
      </c>
      <c r="L104" s="10">
        <f t="shared" si="10"/>
        <v>37168.35</v>
      </c>
      <c r="M104" s="7">
        <v>211</v>
      </c>
    </row>
    <row r="105" spans="1:14" s="11" customFormat="1" ht="12.75" x14ac:dyDescent="0.2">
      <c r="A105" s="7">
        <v>95</v>
      </c>
      <c r="B105" s="8" t="s">
        <v>334</v>
      </c>
      <c r="C105" s="8" t="s">
        <v>296</v>
      </c>
      <c r="D105" s="8" t="s">
        <v>295</v>
      </c>
      <c r="E105" s="7" t="s">
        <v>14</v>
      </c>
      <c r="F105" s="10">
        <v>30000</v>
      </c>
      <c r="G105" s="10">
        <v>0</v>
      </c>
      <c r="H105" s="10">
        <v>1773</v>
      </c>
      <c r="I105" s="10">
        <v>25</v>
      </c>
      <c r="J105" s="10">
        <v>0</v>
      </c>
      <c r="K105" s="10">
        <f t="shared" si="9"/>
        <v>1798</v>
      </c>
      <c r="L105" s="10">
        <f t="shared" si="10"/>
        <v>28202</v>
      </c>
      <c r="M105" s="7">
        <v>211</v>
      </c>
    </row>
    <row r="106" spans="1:14" s="11" customFormat="1" ht="12.75" x14ac:dyDescent="0.2">
      <c r="A106" s="7">
        <v>96</v>
      </c>
      <c r="B106" s="8" t="s">
        <v>348</v>
      </c>
      <c r="C106" s="8" t="s">
        <v>182</v>
      </c>
      <c r="D106" s="8" t="s">
        <v>116</v>
      </c>
      <c r="E106" s="7" t="s">
        <v>14</v>
      </c>
      <c r="F106" s="10">
        <v>115000</v>
      </c>
      <c r="G106" s="10">
        <v>15633.74</v>
      </c>
      <c r="H106" s="10">
        <v>6796.5</v>
      </c>
      <c r="I106" s="10">
        <v>25</v>
      </c>
      <c r="J106" s="10">
        <v>30000</v>
      </c>
      <c r="K106" s="10">
        <f t="shared" si="9"/>
        <v>52455.24</v>
      </c>
      <c r="L106" s="10">
        <f t="shared" si="10"/>
        <v>62544.76</v>
      </c>
      <c r="M106" s="7">
        <v>211</v>
      </c>
    </row>
    <row r="107" spans="1:14" s="11" customFormat="1" ht="12.75" x14ac:dyDescent="0.2">
      <c r="A107" s="7">
        <v>97</v>
      </c>
      <c r="B107" s="34" t="s">
        <v>398</v>
      </c>
      <c r="C107" s="8" t="s">
        <v>390</v>
      </c>
      <c r="D107" s="39" t="s">
        <v>332</v>
      </c>
      <c r="E107" s="7" t="s">
        <v>14</v>
      </c>
      <c r="F107" s="10">
        <v>67666.67</v>
      </c>
      <c r="G107" s="10">
        <v>4929.3599999999997</v>
      </c>
      <c r="H107" s="10">
        <v>3999.1</v>
      </c>
      <c r="I107" s="10">
        <v>25</v>
      </c>
      <c r="J107" s="10">
        <v>0</v>
      </c>
      <c r="K107" s="10">
        <f t="shared" si="9"/>
        <v>8953.4599999999991</v>
      </c>
      <c r="L107" s="10">
        <f t="shared" si="10"/>
        <v>58713.21</v>
      </c>
      <c r="M107" s="7">
        <v>211</v>
      </c>
      <c r="N107" s="32"/>
    </row>
    <row r="108" spans="1:14" s="11" customFormat="1" ht="12.75" x14ac:dyDescent="0.2">
      <c r="A108" s="7">
        <v>98</v>
      </c>
      <c r="B108" s="8" t="s">
        <v>125</v>
      </c>
      <c r="C108" s="8" t="s">
        <v>390</v>
      </c>
      <c r="D108" s="8" t="s">
        <v>150</v>
      </c>
      <c r="E108" s="7" t="s">
        <v>14</v>
      </c>
      <c r="F108" s="10">
        <v>33000</v>
      </c>
      <c r="G108" s="10">
        <v>0</v>
      </c>
      <c r="H108" s="10">
        <v>1950.3</v>
      </c>
      <c r="I108" s="10">
        <v>25</v>
      </c>
      <c r="J108" s="10">
        <v>0</v>
      </c>
      <c r="K108" s="10">
        <f t="shared" si="9"/>
        <v>1975.3</v>
      </c>
      <c r="L108" s="10">
        <f t="shared" si="10"/>
        <v>31024.7</v>
      </c>
      <c r="M108" s="7">
        <v>211</v>
      </c>
    </row>
    <row r="109" spans="1:14" s="11" customFormat="1" ht="12.75" x14ac:dyDescent="0.2">
      <c r="A109" s="7">
        <v>99</v>
      </c>
      <c r="B109" s="8" t="s">
        <v>149</v>
      </c>
      <c r="C109" s="8" t="s">
        <v>390</v>
      </c>
      <c r="D109" s="8" t="s">
        <v>150</v>
      </c>
      <c r="E109" s="7" t="s">
        <v>14</v>
      </c>
      <c r="F109" s="10">
        <v>30000</v>
      </c>
      <c r="G109" s="10">
        <v>0</v>
      </c>
      <c r="H109" s="10">
        <v>1773</v>
      </c>
      <c r="I109" s="10">
        <v>25</v>
      </c>
      <c r="J109" s="10">
        <v>0</v>
      </c>
      <c r="K109" s="10">
        <f t="shared" si="9"/>
        <v>1798</v>
      </c>
      <c r="L109" s="10">
        <f t="shared" si="10"/>
        <v>28202</v>
      </c>
      <c r="M109" s="7">
        <v>211</v>
      </c>
    </row>
    <row r="110" spans="1:14" s="11" customFormat="1" ht="12.75" x14ac:dyDescent="0.2">
      <c r="A110" s="7">
        <v>100</v>
      </c>
      <c r="B110" s="8" t="s">
        <v>148</v>
      </c>
      <c r="C110" s="8" t="s">
        <v>390</v>
      </c>
      <c r="D110" s="8" t="s">
        <v>150</v>
      </c>
      <c r="E110" s="7" t="s">
        <v>14</v>
      </c>
      <c r="F110" s="10">
        <v>30000</v>
      </c>
      <c r="G110" s="10">
        <v>0</v>
      </c>
      <c r="H110" s="10">
        <v>1773</v>
      </c>
      <c r="I110" s="10">
        <v>25</v>
      </c>
      <c r="J110" s="10">
        <v>0</v>
      </c>
      <c r="K110" s="10">
        <f t="shared" si="9"/>
        <v>1798</v>
      </c>
      <c r="L110" s="10">
        <f t="shared" si="10"/>
        <v>28202</v>
      </c>
      <c r="M110" s="7">
        <v>211</v>
      </c>
    </row>
    <row r="111" spans="1:14" s="11" customFormat="1" ht="12.75" x14ac:dyDescent="0.2">
      <c r="A111" s="7">
        <v>101</v>
      </c>
      <c r="B111" s="8" t="s">
        <v>374</v>
      </c>
      <c r="C111" s="8" t="s">
        <v>390</v>
      </c>
      <c r="D111" s="8" t="s">
        <v>328</v>
      </c>
      <c r="E111" s="7" t="s">
        <v>14</v>
      </c>
      <c r="F111" s="10">
        <v>30000</v>
      </c>
      <c r="G111" s="10">
        <v>0</v>
      </c>
      <c r="H111" s="10">
        <v>1773</v>
      </c>
      <c r="I111" s="10">
        <v>25</v>
      </c>
      <c r="J111" s="10">
        <v>0</v>
      </c>
      <c r="K111" s="10">
        <f>G111+H111+I111+J111</f>
        <v>1798</v>
      </c>
      <c r="L111" s="10">
        <f>F111-K111</f>
        <v>28202</v>
      </c>
      <c r="M111" s="7">
        <v>211</v>
      </c>
    </row>
    <row r="112" spans="1:14" s="11" customFormat="1" ht="15" customHeight="1" x14ac:dyDescent="0.2">
      <c r="A112" s="7">
        <v>102</v>
      </c>
      <c r="B112" s="8" t="s">
        <v>87</v>
      </c>
      <c r="C112" s="8" t="s">
        <v>390</v>
      </c>
      <c r="D112" s="8" t="s">
        <v>328</v>
      </c>
      <c r="E112" s="7" t="s">
        <v>14</v>
      </c>
      <c r="F112" s="10">
        <v>28600</v>
      </c>
      <c r="G112" s="10">
        <v>0</v>
      </c>
      <c r="H112" s="10">
        <v>1690.26</v>
      </c>
      <c r="I112" s="10">
        <v>25</v>
      </c>
      <c r="J112" s="10">
        <v>0</v>
      </c>
      <c r="K112" s="10">
        <f t="shared" ref="K112" si="11">G112+H112+I112+J112</f>
        <v>1715.26</v>
      </c>
      <c r="L112" s="10">
        <f t="shared" ref="L112" si="12">F112-K112</f>
        <v>26884.74</v>
      </c>
      <c r="M112" s="7">
        <v>211</v>
      </c>
    </row>
    <row r="113" spans="1:14" s="11" customFormat="1" ht="12.75" x14ac:dyDescent="0.2">
      <c r="A113" s="7">
        <v>103</v>
      </c>
      <c r="B113" s="8" t="s">
        <v>41</v>
      </c>
      <c r="C113" s="8" t="s">
        <v>183</v>
      </c>
      <c r="D113" s="8" t="s">
        <v>300</v>
      </c>
      <c r="E113" s="7" t="s">
        <v>14</v>
      </c>
      <c r="F113" s="10">
        <v>95000</v>
      </c>
      <c r="G113" s="10">
        <v>10929.24</v>
      </c>
      <c r="H113" s="10">
        <v>5614.5</v>
      </c>
      <c r="I113" s="10">
        <v>25</v>
      </c>
      <c r="J113" s="10">
        <v>0</v>
      </c>
      <c r="K113" s="10">
        <f t="shared" si="9"/>
        <v>16568.739999999998</v>
      </c>
      <c r="L113" s="10">
        <f t="shared" si="10"/>
        <v>78431.260000000009</v>
      </c>
      <c r="M113" s="7">
        <v>211</v>
      </c>
    </row>
    <row r="114" spans="1:14" s="11" customFormat="1" ht="12.75" x14ac:dyDescent="0.2">
      <c r="A114" s="7">
        <v>104</v>
      </c>
      <c r="B114" s="8" t="s">
        <v>184</v>
      </c>
      <c r="C114" s="8" t="s">
        <v>214</v>
      </c>
      <c r="D114" s="8" t="s">
        <v>134</v>
      </c>
      <c r="E114" s="7" t="s">
        <v>14</v>
      </c>
      <c r="F114" s="10">
        <v>40000</v>
      </c>
      <c r="G114" s="10">
        <v>442.65</v>
      </c>
      <c r="H114" s="10">
        <v>2364</v>
      </c>
      <c r="I114" s="10">
        <v>25</v>
      </c>
      <c r="J114" s="10">
        <v>0</v>
      </c>
      <c r="K114" s="10">
        <f t="shared" si="9"/>
        <v>2831.65</v>
      </c>
      <c r="L114" s="10">
        <f t="shared" si="10"/>
        <v>37168.35</v>
      </c>
      <c r="M114" s="7">
        <v>211</v>
      </c>
    </row>
    <row r="115" spans="1:14" s="11" customFormat="1" ht="12.75" x14ac:dyDescent="0.2">
      <c r="A115" s="7">
        <v>105</v>
      </c>
      <c r="B115" s="8" t="s">
        <v>333</v>
      </c>
      <c r="C115" s="8" t="s">
        <v>214</v>
      </c>
      <c r="D115" s="8" t="s">
        <v>134</v>
      </c>
      <c r="E115" s="7" t="s">
        <v>14</v>
      </c>
      <c r="F115" s="10">
        <v>50000</v>
      </c>
      <c r="G115" s="10">
        <v>1854</v>
      </c>
      <c r="H115" s="10">
        <v>2955</v>
      </c>
      <c r="I115" s="10">
        <v>25</v>
      </c>
      <c r="J115" s="10">
        <v>0</v>
      </c>
      <c r="K115" s="10">
        <f t="shared" si="9"/>
        <v>4834</v>
      </c>
      <c r="L115" s="10">
        <f t="shared" si="10"/>
        <v>45166</v>
      </c>
      <c r="M115" s="7">
        <v>211</v>
      </c>
    </row>
    <row r="116" spans="1:14" s="11" customFormat="1" ht="12.75" x14ac:dyDescent="0.2">
      <c r="A116" s="7">
        <v>106</v>
      </c>
      <c r="B116" s="8" t="s">
        <v>143</v>
      </c>
      <c r="C116" s="8" t="s">
        <v>214</v>
      </c>
      <c r="D116" s="8" t="s">
        <v>147</v>
      </c>
      <c r="E116" s="7" t="s">
        <v>14</v>
      </c>
      <c r="F116" s="10">
        <v>44000</v>
      </c>
      <c r="G116" s="10">
        <v>1007.19</v>
      </c>
      <c r="H116" s="10">
        <v>2600.4</v>
      </c>
      <c r="I116" s="10">
        <v>25</v>
      </c>
      <c r="J116" s="10">
        <v>0</v>
      </c>
      <c r="K116" s="10">
        <f t="shared" si="9"/>
        <v>3632.59</v>
      </c>
      <c r="L116" s="10">
        <f t="shared" si="10"/>
        <v>40367.410000000003</v>
      </c>
      <c r="M116" s="7">
        <v>211</v>
      </c>
    </row>
    <row r="117" spans="1:14" s="11" customFormat="1" ht="12.75" x14ac:dyDescent="0.2">
      <c r="A117" s="7">
        <v>107</v>
      </c>
      <c r="B117" s="8" t="s">
        <v>215</v>
      </c>
      <c r="C117" s="8" t="s">
        <v>214</v>
      </c>
      <c r="D117" s="8" t="s">
        <v>301</v>
      </c>
      <c r="E117" s="7" t="s">
        <v>14</v>
      </c>
      <c r="F117" s="10">
        <v>30000</v>
      </c>
      <c r="G117" s="10">
        <v>0</v>
      </c>
      <c r="H117" s="10">
        <v>1773</v>
      </c>
      <c r="I117" s="10">
        <v>25</v>
      </c>
      <c r="J117" s="10">
        <v>2474.0100000000002</v>
      </c>
      <c r="K117" s="10">
        <f t="shared" si="9"/>
        <v>4272.01</v>
      </c>
      <c r="L117" s="10">
        <f t="shared" si="10"/>
        <v>25727.989999999998</v>
      </c>
      <c r="M117" s="7">
        <v>211</v>
      </c>
    </row>
    <row r="118" spans="1:14" s="11" customFormat="1" ht="12.75" x14ac:dyDescent="0.2">
      <c r="A118" s="7">
        <v>108</v>
      </c>
      <c r="B118" s="8" t="s">
        <v>68</v>
      </c>
      <c r="C118" s="8" t="s">
        <v>180</v>
      </c>
      <c r="D118" s="8" t="s">
        <v>154</v>
      </c>
      <c r="E118" s="7" t="s">
        <v>14</v>
      </c>
      <c r="F118" s="10">
        <v>140000</v>
      </c>
      <c r="G118" s="10">
        <v>21553.8</v>
      </c>
      <c r="H118" s="10">
        <v>8116.53</v>
      </c>
      <c r="I118" s="10">
        <v>25</v>
      </c>
      <c r="J118" s="10">
        <v>4443.0200000000004</v>
      </c>
      <c r="K118" s="10">
        <f>G118+H118+I118+J118</f>
        <v>34138.35</v>
      </c>
      <c r="L118" s="10">
        <f>F118-K118</f>
        <v>105861.65</v>
      </c>
      <c r="M118" s="7">
        <v>211</v>
      </c>
    </row>
    <row r="119" spans="1:14" s="11" customFormat="1" ht="12.75" x14ac:dyDescent="0.2">
      <c r="A119" s="7">
        <v>109</v>
      </c>
      <c r="B119" s="8" t="s">
        <v>275</v>
      </c>
      <c r="C119" s="8" t="s">
        <v>180</v>
      </c>
      <c r="D119" s="8" t="s">
        <v>276</v>
      </c>
      <c r="E119" s="7" t="s">
        <v>14</v>
      </c>
      <c r="F119" s="10">
        <v>75000</v>
      </c>
      <c r="G119" s="10">
        <v>6309.34</v>
      </c>
      <c r="H119" s="10">
        <v>4432.5</v>
      </c>
      <c r="I119" s="10">
        <v>25</v>
      </c>
      <c r="J119" s="10">
        <v>0</v>
      </c>
      <c r="K119" s="10">
        <f>G119+H119+I119+J119</f>
        <v>10766.84</v>
      </c>
      <c r="L119" s="10">
        <f>F119-K119</f>
        <v>64233.16</v>
      </c>
      <c r="M119" s="7">
        <v>211</v>
      </c>
    </row>
    <row r="120" spans="1:14" s="11" customFormat="1" ht="12.75" x14ac:dyDescent="0.2">
      <c r="A120" s="7">
        <v>110</v>
      </c>
      <c r="B120" s="8" t="s">
        <v>26</v>
      </c>
      <c r="C120" s="8" t="s">
        <v>180</v>
      </c>
      <c r="D120" s="8" t="s">
        <v>27</v>
      </c>
      <c r="E120" s="7" t="s">
        <v>14</v>
      </c>
      <c r="F120" s="10">
        <v>70000</v>
      </c>
      <c r="G120" s="10">
        <v>5368.48</v>
      </c>
      <c r="H120" s="10">
        <v>4137</v>
      </c>
      <c r="I120" s="10">
        <v>25</v>
      </c>
      <c r="J120" s="10">
        <v>0</v>
      </c>
      <c r="K120" s="10">
        <f t="shared" ref="K120:K123" si="13">G120+H120+I120+J120</f>
        <v>9530.48</v>
      </c>
      <c r="L120" s="10">
        <f t="shared" ref="L120:L125" si="14">F120-K120</f>
        <v>60469.520000000004</v>
      </c>
      <c r="M120" s="7">
        <v>211</v>
      </c>
    </row>
    <row r="121" spans="1:14" s="11" customFormat="1" ht="12.75" x14ac:dyDescent="0.2">
      <c r="A121" s="7">
        <v>111</v>
      </c>
      <c r="B121" s="8" t="s">
        <v>25</v>
      </c>
      <c r="C121" s="8" t="s">
        <v>180</v>
      </c>
      <c r="D121" s="8" t="s">
        <v>134</v>
      </c>
      <c r="E121" s="7" t="s">
        <v>14</v>
      </c>
      <c r="F121" s="10">
        <v>50000</v>
      </c>
      <c r="G121" s="10">
        <v>1854</v>
      </c>
      <c r="H121" s="10">
        <v>2955</v>
      </c>
      <c r="I121" s="10">
        <v>25</v>
      </c>
      <c r="J121" s="10">
        <v>2474.0100000000002</v>
      </c>
      <c r="K121" s="10">
        <f t="shared" si="13"/>
        <v>7308.01</v>
      </c>
      <c r="L121" s="10">
        <f t="shared" si="14"/>
        <v>42691.99</v>
      </c>
      <c r="M121" s="7">
        <v>211</v>
      </c>
    </row>
    <row r="122" spans="1:14" s="11" customFormat="1" ht="12.75" x14ac:dyDescent="0.2">
      <c r="A122" s="7">
        <v>112</v>
      </c>
      <c r="B122" s="8" t="s">
        <v>29</v>
      </c>
      <c r="C122" s="8" t="s">
        <v>180</v>
      </c>
      <c r="D122" s="8" t="s">
        <v>134</v>
      </c>
      <c r="E122" s="7" t="s">
        <v>14</v>
      </c>
      <c r="F122" s="10">
        <v>50000</v>
      </c>
      <c r="G122" s="10">
        <v>1854</v>
      </c>
      <c r="H122" s="10">
        <v>2955</v>
      </c>
      <c r="I122" s="10">
        <v>25</v>
      </c>
      <c r="J122" s="10">
        <v>0</v>
      </c>
      <c r="K122" s="10">
        <f t="shared" si="13"/>
        <v>4834</v>
      </c>
      <c r="L122" s="10">
        <f t="shared" si="14"/>
        <v>45166</v>
      </c>
      <c r="M122" s="7">
        <v>211</v>
      </c>
    </row>
    <row r="123" spans="1:14" s="11" customFormat="1" ht="12.75" x14ac:dyDescent="0.2">
      <c r="A123" s="7">
        <v>113</v>
      </c>
      <c r="B123" s="8" t="s">
        <v>140</v>
      </c>
      <c r="C123" s="8" t="s">
        <v>180</v>
      </c>
      <c r="D123" s="8" t="s">
        <v>134</v>
      </c>
      <c r="E123" s="7" t="s">
        <v>14</v>
      </c>
      <c r="F123" s="10">
        <v>37800</v>
      </c>
      <c r="G123" s="10">
        <v>132.15</v>
      </c>
      <c r="H123" s="10">
        <v>2233.98</v>
      </c>
      <c r="I123" s="10">
        <v>25</v>
      </c>
      <c r="J123" s="10">
        <v>0</v>
      </c>
      <c r="K123" s="10">
        <f t="shared" si="13"/>
        <v>2391.13</v>
      </c>
      <c r="L123" s="10">
        <f t="shared" si="14"/>
        <v>35408.870000000003</v>
      </c>
      <c r="M123" s="7">
        <v>211</v>
      </c>
    </row>
    <row r="124" spans="1:14" s="11" customFormat="1" ht="12.75" x14ac:dyDescent="0.2">
      <c r="A124" s="7">
        <v>114</v>
      </c>
      <c r="B124" s="8" t="s">
        <v>226</v>
      </c>
      <c r="C124" s="8" t="s">
        <v>185</v>
      </c>
      <c r="D124" s="8" t="s">
        <v>121</v>
      </c>
      <c r="E124" s="7" t="s">
        <v>14</v>
      </c>
      <c r="F124" s="10">
        <v>165000</v>
      </c>
      <c r="G124" s="10">
        <v>27624.43</v>
      </c>
      <c r="H124" s="10">
        <v>8834.0300000000007</v>
      </c>
      <c r="I124" s="10">
        <v>25</v>
      </c>
      <c r="J124" s="10">
        <v>0</v>
      </c>
      <c r="K124" s="10">
        <f t="shared" si="9"/>
        <v>36483.46</v>
      </c>
      <c r="L124" s="10">
        <f t="shared" si="14"/>
        <v>128516.54000000001</v>
      </c>
      <c r="M124" s="7">
        <v>211</v>
      </c>
    </row>
    <row r="125" spans="1:14" s="11" customFormat="1" ht="12.75" x14ac:dyDescent="0.2">
      <c r="A125" s="7">
        <v>115</v>
      </c>
      <c r="B125" s="34" t="s">
        <v>381</v>
      </c>
      <c r="C125" s="8" t="s">
        <v>185</v>
      </c>
      <c r="D125" s="34" t="s">
        <v>380</v>
      </c>
      <c r="E125" s="7" t="s">
        <v>14</v>
      </c>
      <c r="F125" s="10">
        <v>35000</v>
      </c>
      <c r="G125" s="10">
        <v>0</v>
      </c>
      <c r="H125" s="10">
        <v>2068.5</v>
      </c>
      <c r="I125" s="10">
        <v>25</v>
      </c>
      <c r="J125" s="10">
        <v>0</v>
      </c>
      <c r="K125" s="10">
        <f t="shared" si="9"/>
        <v>2093.5</v>
      </c>
      <c r="L125" s="10">
        <f t="shared" si="14"/>
        <v>32906.5</v>
      </c>
      <c r="M125" s="7">
        <v>211</v>
      </c>
      <c r="N125" s="32"/>
    </row>
    <row r="126" spans="1:14" s="11" customFormat="1" ht="12.75" x14ac:dyDescent="0.2">
      <c r="A126" s="7">
        <v>116</v>
      </c>
      <c r="B126" s="8" t="s">
        <v>119</v>
      </c>
      <c r="C126" s="8" t="s">
        <v>186</v>
      </c>
      <c r="D126" s="8" t="s">
        <v>116</v>
      </c>
      <c r="E126" s="7" t="s">
        <v>14</v>
      </c>
      <c r="F126" s="10">
        <v>115000</v>
      </c>
      <c r="G126" s="10">
        <v>15633.74</v>
      </c>
      <c r="H126" s="10">
        <v>6796.5</v>
      </c>
      <c r="I126" s="10">
        <v>25</v>
      </c>
      <c r="J126" s="10">
        <v>0</v>
      </c>
      <c r="K126" s="10">
        <f t="shared" si="9"/>
        <v>22455.239999999998</v>
      </c>
      <c r="L126" s="10">
        <f t="shared" si="10"/>
        <v>92544.760000000009</v>
      </c>
      <c r="M126" s="7">
        <v>211</v>
      </c>
    </row>
    <row r="127" spans="1:14" s="11" customFormat="1" ht="12.75" x14ac:dyDescent="0.2">
      <c r="A127" s="7">
        <v>117</v>
      </c>
      <c r="B127" s="8" t="s">
        <v>139</v>
      </c>
      <c r="C127" s="8" t="s">
        <v>186</v>
      </c>
      <c r="D127" s="39" t="s">
        <v>394</v>
      </c>
      <c r="E127" s="7" t="s">
        <v>14</v>
      </c>
      <c r="F127" s="10">
        <v>100000</v>
      </c>
      <c r="G127" s="10">
        <v>12105.44</v>
      </c>
      <c r="H127" s="10">
        <v>5910</v>
      </c>
      <c r="I127" s="10">
        <v>25</v>
      </c>
      <c r="J127" s="10">
        <v>0</v>
      </c>
      <c r="K127" s="10">
        <f t="shared" si="9"/>
        <v>18040.440000000002</v>
      </c>
      <c r="L127" s="10">
        <f t="shared" si="10"/>
        <v>81959.56</v>
      </c>
      <c r="M127" s="7">
        <v>211</v>
      </c>
      <c r="N127" s="29"/>
    </row>
    <row r="128" spans="1:14" s="11" customFormat="1" ht="12.75" x14ac:dyDescent="0.2">
      <c r="A128" s="7">
        <v>118</v>
      </c>
      <c r="B128" s="8" t="s">
        <v>270</v>
      </c>
      <c r="C128" s="8" t="s">
        <v>186</v>
      </c>
      <c r="D128" s="8" t="s">
        <v>302</v>
      </c>
      <c r="E128" s="7" t="s">
        <v>14</v>
      </c>
      <c r="F128" s="10">
        <v>60000</v>
      </c>
      <c r="G128" s="10">
        <v>3486.68</v>
      </c>
      <c r="H128" s="10">
        <v>3546</v>
      </c>
      <c r="I128" s="10">
        <v>25</v>
      </c>
      <c r="J128" s="10">
        <v>0</v>
      </c>
      <c r="K128" s="10">
        <f t="shared" si="9"/>
        <v>7057.68</v>
      </c>
      <c r="L128" s="10">
        <f t="shared" si="10"/>
        <v>52942.32</v>
      </c>
      <c r="M128" s="7">
        <v>211</v>
      </c>
    </row>
    <row r="129" spans="1:13" s="11" customFormat="1" ht="12.75" x14ac:dyDescent="0.2">
      <c r="A129" s="7">
        <v>119</v>
      </c>
      <c r="B129" s="8" t="s">
        <v>109</v>
      </c>
      <c r="C129" s="8" t="s">
        <v>186</v>
      </c>
      <c r="D129" s="34" t="s">
        <v>138</v>
      </c>
      <c r="E129" s="7" t="s">
        <v>14</v>
      </c>
      <c r="F129" s="10">
        <v>115000</v>
      </c>
      <c r="G129" s="10">
        <v>15633.74</v>
      </c>
      <c r="H129" s="10">
        <v>6796.5</v>
      </c>
      <c r="I129" s="10">
        <v>25</v>
      </c>
      <c r="J129" s="10">
        <v>0</v>
      </c>
      <c r="K129" s="10">
        <f>G129+H129+I129+J129</f>
        <v>22455.239999999998</v>
      </c>
      <c r="L129" s="10">
        <f>F129-K129</f>
        <v>92544.760000000009</v>
      </c>
      <c r="M129" s="7">
        <v>211</v>
      </c>
    </row>
    <row r="130" spans="1:13" s="11" customFormat="1" ht="12.75" x14ac:dyDescent="0.2">
      <c r="A130" s="7">
        <v>120</v>
      </c>
      <c r="B130" s="8" t="s">
        <v>63</v>
      </c>
      <c r="C130" s="8" t="s">
        <v>186</v>
      </c>
      <c r="D130" s="8" t="s">
        <v>340</v>
      </c>
      <c r="E130" s="7" t="s">
        <v>14</v>
      </c>
      <c r="F130" s="10">
        <v>60000</v>
      </c>
      <c r="G130" s="10">
        <v>3486.68</v>
      </c>
      <c r="H130" s="10">
        <v>3546</v>
      </c>
      <c r="I130" s="10">
        <v>25</v>
      </c>
      <c r="J130" s="10">
        <v>0</v>
      </c>
      <c r="K130" s="10">
        <f t="shared" si="9"/>
        <v>7057.68</v>
      </c>
      <c r="L130" s="10">
        <f t="shared" si="10"/>
        <v>52942.32</v>
      </c>
      <c r="M130" s="7">
        <v>211</v>
      </c>
    </row>
    <row r="131" spans="1:13" s="11" customFormat="1" ht="12.75" x14ac:dyDescent="0.2">
      <c r="A131" s="7">
        <v>121</v>
      </c>
      <c r="B131" s="8" t="s">
        <v>64</v>
      </c>
      <c r="C131" s="8" t="s">
        <v>186</v>
      </c>
      <c r="D131" s="8" t="s">
        <v>340</v>
      </c>
      <c r="E131" s="7" t="s">
        <v>14</v>
      </c>
      <c r="F131" s="10">
        <v>60000</v>
      </c>
      <c r="G131" s="10">
        <v>3486.68</v>
      </c>
      <c r="H131" s="10">
        <v>3546</v>
      </c>
      <c r="I131" s="10">
        <v>25</v>
      </c>
      <c r="J131" s="10">
        <v>2221.5100000000002</v>
      </c>
      <c r="K131" s="10">
        <f t="shared" si="9"/>
        <v>9279.19</v>
      </c>
      <c r="L131" s="10">
        <f t="shared" si="10"/>
        <v>50720.81</v>
      </c>
      <c r="M131" s="7">
        <v>211</v>
      </c>
    </row>
    <row r="132" spans="1:13" s="11" customFormat="1" ht="12.75" x14ac:dyDescent="0.2">
      <c r="A132" s="7">
        <v>122</v>
      </c>
      <c r="B132" s="8" t="s">
        <v>135</v>
      </c>
      <c r="C132" s="8" t="s">
        <v>186</v>
      </c>
      <c r="D132" s="8" t="s">
        <v>340</v>
      </c>
      <c r="E132" s="7" t="s">
        <v>14</v>
      </c>
      <c r="F132" s="10">
        <v>60000</v>
      </c>
      <c r="G132" s="10">
        <v>3486.68</v>
      </c>
      <c r="H132" s="10">
        <v>3546</v>
      </c>
      <c r="I132" s="10">
        <v>25</v>
      </c>
      <c r="J132" s="10">
        <v>0</v>
      </c>
      <c r="K132" s="10">
        <f>G132+H132+I132+J132</f>
        <v>7057.68</v>
      </c>
      <c r="L132" s="10">
        <f>F132-K132</f>
        <v>52942.32</v>
      </c>
      <c r="M132" s="7">
        <v>211</v>
      </c>
    </row>
    <row r="133" spans="1:13" s="11" customFormat="1" ht="12.75" x14ac:dyDescent="0.2">
      <c r="A133" s="7">
        <v>123</v>
      </c>
      <c r="B133" s="8" t="s">
        <v>298</v>
      </c>
      <c r="C133" s="8" t="s">
        <v>186</v>
      </c>
      <c r="D133" s="8" t="s">
        <v>340</v>
      </c>
      <c r="E133" s="7" t="s">
        <v>14</v>
      </c>
      <c r="F133" s="10">
        <v>60000</v>
      </c>
      <c r="G133" s="10">
        <v>3486.64</v>
      </c>
      <c r="H133" s="10">
        <v>3546</v>
      </c>
      <c r="I133" s="10">
        <v>25</v>
      </c>
      <c r="J133" s="10">
        <v>0</v>
      </c>
      <c r="K133" s="10">
        <f t="shared" si="9"/>
        <v>7057.6399999999994</v>
      </c>
      <c r="L133" s="10">
        <f t="shared" si="10"/>
        <v>52942.36</v>
      </c>
      <c r="M133" s="7">
        <v>211</v>
      </c>
    </row>
    <row r="134" spans="1:13" s="11" customFormat="1" ht="12.75" x14ac:dyDescent="0.2">
      <c r="A134" s="7">
        <v>124</v>
      </c>
      <c r="B134" s="8" t="s">
        <v>217</v>
      </c>
      <c r="C134" s="8" t="s">
        <v>186</v>
      </c>
      <c r="D134" s="8" t="s">
        <v>364</v>
      </c>
      <c r="E134" s="7" t="s">
        <v>14</v>
      </c>
      <c r="F134" s="10">
        <v>45000</v>
      </c>
      <c r="G134" s="10">
        <v>1148.33</v>
      </c>
      <c r="H134" s="10">
        <v>2659.5</v>
      </c>
      <c r="I134" s="10">
        <v>25</v>
      </c>
      <c r="J134" s="10">
        <v>0</v>
      </c>
      <c r="K134" s="10">
        <f t="shared" si="9"/>
        <v>3832.83</v>
      </c>
      <c r="L134" s="10">
        <f t="shared" si="10"/>
        <v>41167.17</v>
      </c>
      <c r="M134" s="7">
        <v>211</v>
      </c>
    </row>
    <row r="135" spans="1:13" s="11" customFormat="1" ht="12.75" x14ac:dyDescent="0.2">
      <c r="A135" s="7">
        <v>125</v>
      </c>
      <c r="B135" s="8" t="s">
        <v>66</v>
      </c>
      <c r="C135" s="8" t="s">
        <v>186</v>
      </c>
      <c r="D135" s="8" t="s">
        <v>340</v>
      </c>
      <c r="E135" s="7" t="s">
        <v>14</v>
      </c>
      <c r="F135" s="10">
        <v>40000</v>
      </c>
      <c r="G135" s="10">
        <v>442.65</v>
      </c>
      <c r="H135" s="10">
        <v>2364</v>
      </c>
      <c r="I135" s="10">
        <v>25</v>
      </c>
      <c r="J135" s="10">
        <v>0</v>
      </c>
      <c r="K135" s="10">
        <f t="shared" si="9"/>
        <v>2831.65</v>
      </c>
      <c r="L135" s="10">
        <f t="shared" si="10"/>
        <v>37168.35</v>
      </c>
      <c r="M135" s="7">
        <v>211</v>
      </c>
    </row>
    <row r="136" spans="1:13" s="11" customFormat="1" ht="12.75" x14ac:dyDescent="0.2">
      <c r="A136" s="7">
        <v>126</v>
      </c>
      <c r="B136" s="8" t="s">
        <v>257</v>
      </c>
      <c r="C136" s="8" t="s">
        <v>187</v>
      </c>
      <c r="D136" s="8" t="s">
        <v>330</v>
      </c>
      <c r="E136" s="7" t="s">
        <v>14</v>
      </c>
      <c r="F136" s="10">
        <v>75000</v>
      </c>
      <c r="G136" s="10">
        <v>6309.34</v>
      </c>
      <c r="H136" s="10">
        <v>4432.5</v>
      </c>
      <c r="I136" s="10">
        <v>25</v>
      </c>
      <c r="J136" s="10">
        <v>0</v>
      </c>
      <c r="K136" s="10">
        <f>G136+H136+I136+J136</f>
        <v>10766.84</v>
      </c>
      <c r="L136" s="10">
        <f>F136-K136</f>
        <v>64233.16</v>
      </c>
      <c r="M136" s="7">
        <v>211</v>
      </c>
    </row>
    <row r="137" spans="1:13" s="11" customFormat="1" ht="12.75" x14ac:dyDescent="0.2">
      <c r="A137" s="7">
        <v>127</v>
      </c>
      <c r="B137" s="8" t="s">
        <v>24</v>
      </c>
      <c r="C137" s="8" t="s">
        <v>188</v>
      </c>
      <c r="D137" s="8" t="s">
        <v>363</v>
      </c>
      <c r="E137" s="7" t="s">
        <v>14</v>
      </c>
      <c r="F137" s="10">
        <v>44275</v>
      </c>
      <c r="G137" s="10">
        <v>1046</v>
      </c>
      <c r="H137" s="10">
        <v>2616.65</v>
      </c>
      <c r="I137" s="10">
        <v>25</v>
      </c>
      <c r="J137" s="10">
        <v>0</v>
      </c>
      <c r="K137" s="10">
        <f>G137+H137+I137+J137</f>
        <v>3687.65</v>
      </c>
      <c r="L137" s="10">
        <f>F137-K137</f>
        <v>40587.35</v>
      </c>
      <c r="M137" s="7">
        <v>211</v>
      </c>
    </row>
    <row r="138" spans="1:13" s="11" customFormat="1" ht="12.75" x14ac:dyDescent="0.2">
      <c r="A138" s="7">
        <v>128</v>
      </c>
      <c r="B138" s="8" t="s">
        <v>98</v>
      </c>
      <c r="C138" s="8" t="s">
        <v>188</v>
      </c>
      <c r="D138" s="8" t="s">
        <v>329</v>
      </c>
      <c r="E138" s="7" t="s">
        <v>14</v>
      </c>
      <c r="F138" s="10">
        <v>28000</v>
      </c>
      <c r="G138" s="10">
        <v>0</v>
      </c>
      <c r="H138" s="10">
        <v>1654.8</v>
      </c>
      <c r="I138" s="10">
        <v>25</v>
      </c>
      <c r="J138" s="10">
        <v>0</v>
      </c>
      <c r="K138" s="10">
        <f t="shared" ref="K138:K204" si="15">G138+H138+I138+J138</f>
        <v>1679.8</v>
      </c>
      <c r="L138" s="10">
        <f t="shared" ref="L138:L204" si="16">F138-K138</f>
        <v>26320.2</v>
      </c>
      <c r="M138" s="7">
        <v>211</v>
      </c>
    </row>
    <row r="139" spans="1:13" s="11" customFormat="1" ht="12.75" x14ac:dyDescent="0.2">
      <c r="A139" s="7">
        <v>129</v>
      </c>
      <c r="B139" s="8" t="s">
        <v>347</v>
      </c>
      <c r="C139" s="8" t="s">
        <v>188</v>
      </c>
      <c r="D139" s="8" t="s">
        <v>189</v>
      </c>
      <c r="E139" s="7" t="s">
        <v>14</v>
      </c>
      <c r="F139" s="10">
        <v>28000</v>
      </c>
      <c r="G139" s="10">
        <v>0</v>
      </c>
      <c r="H139" s="10">
        <v>1654.8</v>
      </c>
      <c r="I139" s="10">
        <v>25</v>
      </c>
      <c r="J139" s="10">
        <v>0</v>
      </c>
      <c r="K139" s="10">
        <f t="shared" si="15"/>
        <v>1679.8</v>
      </c>
      <c r="L139" s="10">
        <f t="shared" si="16"/>
        <v>26320.2</v>
      </c>
      <c r="M139" s="7">
        <v>211</v>
      </c>
    </row>
    <row r="140" spans="1:13" s="11" customFormat="1" ht="12.75" x14ac:dyDescent="0.2">
      <c r="A140" s="7">
        <v>130</v>
      </c>
      <c r="B140" s="8" t="s">
        <v>213</v>
      </c>
      <c r="C140" s="8" t="s">
        <v>188</v>
      </c>
      <c r="D140" s="8" t="s">
        <v>189</v>
      </c>
      <c r="E140" s="7" t="s">
        <v>14</v>
      </c>
      <c r="F140" s="10">
        <v>20000</v>
      </c>
      <c r="G140" s="10">
        <v>0</v>
      </c>
      <c r="H140" s="10">
        <v>1182</v>
      </c>
      <c r="I140" s="10">
        <v>25</v>
      </c>
      <c r="J140" s="10">
        <v>0</v>
      </c>
      <c r="K140" s="10">
        <f t="shared" si="15"/>
        <v>1207</v>
      </c>
      <c r="L140" s="10">
        <f t="shared" si="16"/>
        <v>18793</v>
      </c>
      <c r="M140" s="7">
        <v>211</v>
      </c>
    </row>
    <row r="141" spans="1:13" s="11" customFormat="1" ht="12.75" x14ac:dyDescent="0.2">
      <c r="A141" s="7">
        <v>131</v>
      </c>
      <c r="B141" s="8" t="s">
        <v>92</v>
      </c>
      <c r="C141" s="8" t="s">
        <v>90</v>
      </c>
      <c r="D141" s="8" t="s">
        <v>190</v>
      </c>
      <c r="E141" s="7" t="s">
        <v>14</v>
      </c>
      <c r="F141" s="10">
        <v>30000</v>
      </c>
      <c r="G141" s="10">
        <v>0</v>
      </c>
      <c r="H141" s="10">
        <v>1773</v>
      </c>
      <c r="I141" s="10">
        <v>25</v>
      </c>
      <c r="J141" s="10">
        <v>0</v>
      </c>
      <c r="K141" s="10">
        <f t="shared" si="15"/>
        <v>1798</v>
      </c>
      <c r="L141" s="10">
        <f t="shared" si="16"/>
        <v>28202</v>
      </c>
      <c r="M141" s="7">
        <v>211</v>
      </c>
    </row>
    <row r="142" spans="1:13" s="11" customFormat="1" ht="12.75" x14ac:dyDescent="0.2">
      <c r="A142" s="7">
        <v>132</v>
      </c>
      <c r="B142" s="12" t="s">
        <v>89</v>
      </c>
      <c r="C142" s="12" t="s">
        <v>90</v>
      </c>
      <c r="D142" s="8" t="s">
        <v>191</v>
      </c>
      <c r="E142" s="13" t="s">
        <v>14</v>
      </c>
      <c r="F142" s="14">
        <v>28600</v>
      </c>
      <c r="G142" s="14">
        <v>0</v>
      </c>
      <c r="H142" s="14">
        <v>1690.26</v>
      </c>
      <c r="I142" s="14">
        <v>25</v>
      </c>
      <c r="J142" s="14">
        <v>0</v>
      </c>
      <c r="K142" s="14">
        <f>G142+H142+I142+J142</f>
        <v>1715.26</v>
      </c>
      <c r="L142" s="14">
        <f>F142-K142</f>
        <v>26884.74</v>
      </c>
      <c r="M142" s="13">
        <v>211</v>
      </c>
    </row>
    <row r="143" spans="1:13" s="11" customFormat="1" ht="12.75" x14ac:dyDescent="0.2">
      <c r="A143" s="7">
        <v>133</v>
      </c>
      <c r="B143" s="8" t="s">
        <v>243</v>
      </c>
      <c r="C143" s="12" t="s">
        <v>90</v>
      </c>
      <c r="D143" s="8" t="s">
        <v>191</v>
      </c>
      <c r="E143" s="7" t="s">
        <v>14</v>
      </c>
      <c r="F143" s="10">
        <v>20000</v>
      </c>
      <c r="G143" s="10">
        <v>0</v>
      </c>
      <c r="H143" s="10">
        <v>1182</v>
      </c>
      <c r="I143" s="10">
        <v>25</v>
      </c>
      <c r="J143" s="10">
        <v>0</v>
      </c>
      <c r="K143" s="10">
        <f>G143+H143+I143+J143</f>
        <v>1207</v>
      </c>
      <c r="L143" s="10">
        <f>F143-K143</f>
        <v>18793</v>
      </c>
      <c r="M143" s="7">
        <v>211</v>
      </c>
    </row>
    <row r="144" spans="1:13" s="11" customFormat="1" ht="12.75" x14ac:dyDescent="0.2">
      <c r="A144" s="7">
        <v>134</v>
      </c>
      <c r="B144" s="8" t="s">
        <v>242</v>
      </c>
      <c r="C144" s="8" t="s">
        <v>90</v>
      </c>
      <c r="D144" s="8" t="s">
        <v>91</v>
      </c>
      <c r="E144" s="7" t="s">
        <v>14</v>
      </c>
      <c r="F144" s="10">
        <v>22000</v>
      </c>
      <c r="G144" s="10">
        <v>0</v>
      </c>
      <c r="H144" s="10">
        <v>1300.2</v>
      </c>
      <c r="I144" s="10">
        <v>25</v>
      </c>
      <c r="J144" s="10">
        <v>0</v>
      </c>
      <c r="K144" s="10">
        <f t="shared" si="15"/>
        <v>1325.2</v>
      </c>
      <c r="L144" s="10">
        <f t="shared" si="16"/>
        <v>20674.8</v>
      </c>
      <c r="M144" s="7">
        <v>211</v>
      </c>
    </row>
    <row r="145" spans="1:14" s="11" customFormat="1" ht="12.75" x14ac:dyDescent="0.2">
      <c r="A145" s="7">
        <v>135</v>
      </c>
      <c r="B145" s="8" t="s">
        <v>222</v>
      </c>
      <c r="C145" s="8" t="s">
        <v>192</v>
      </c>
      <c r="D145" s="8" t="s">
        <v>303</v>
      </c>
      <c r="E145" s="7" t="s">
        <v>14</v>
      </c>
      <c r="F145" s="10">
        <v>100000</v>
      </c>
      <c r="G145" s="10">
        <v>12105.44</v>
      </c>
      <c r="H145" s="10">
        <v>5910</v>
      </c>
      <c r="I145" s="10">
        <v>25</v>
      </c>
      <c r="J145" s="10">
        <v>0</v>
      </c>
      <c r="K145" s="10">
        <f t="shared" si="15"/>
        <v>18040.440000000002</v>
      </c>
      <c r="L145" s="10">
        <f>F145-K145</f>
        <v>81959.56</v>
      </c>
      <c r="M145" s="7">
        <v>211</v>
      </c>
      <c r="N145" s="29"/>
    </row>
    <row r="146" spans="1:14" s="11" customFormat="1" ht="12.75" x14ac:dyDescent="0.2">
      <c r="A146" s="7">
        <v>136</v>
      </c>
      <c r="B146" s="8" t="s">
        <v>216</v>
      </c>
      <c r="C146" s="8" t="s">
        <v>192</v>
      </c>
      <c r="D146" s="8" t="s">
        <v>326</v>
      </c>
      <c r="E146" s="7" t="s">
        <v>14</v>
      </c>
      <c r="F146" s="10">
        <v>60000</v>
      </c>
      <c r="G146" s="10">
        <v>3486.64</v>
      </c>
      <c r="H146" s="10">
        <v>3546</v>
      </c>
      <c r="I146" s="10">
        <v>25</v>
      </c>
      <c r="J146" s="10">
        <v>0</v>
      </c>
      <c r="K146" s="10">
        <f>G146+H146+I146+J146</f>
        <v>7057.6399999999994</v>
      </c>
      <c r="L146" s="10">
        <f>F146-K146</f>
        <v>52942.36</v>
      </c>
      <c r="M146" s="7">
        <v>211</v>
      </c>
    </row>
    <row r="147" spans="1:14" s="11" customFormat="1" ht="12.75" x14ac:dyDescent="0.2">
      <c r="A147" s="7">
        <v>137</v>
      </c>
      <c r="B147" s="34" t="s">
        <v>401</v>
      </c>
      <c r="C147" s="8" t="s">
        <v>192</v>
      </c>
      <c r="D147" s="34" t="s">
        <v>326</v>
      </c>
      <c r="E147" s="7" t="s">
        <v>14</v>
      </c>
      <c r="F147" s="10">
        <v>58000</v>
      </c>
      <c r="G147" s="10">
        <v>3110.28</v>
      </c>
      <c r="H147" s="10">
        <v>3427.8</v>
      </c>
      <c r="I147" s="10">
        <v>25</v>
      </c>
      <c r="J147" s="10">
        <v>0</v>
      </c>
      <c r="K147" s="10">
        <f>G147+H147+I147+J147</f>
        <v>6563.08</v>
      </c>
      <c r="L147" s="10">
        <f>F147-K147</f>
        <v>51436.92</v>
      </c>
      <c r="M147" s="7">
        <v>211</v>
      </c>
      <c r="N147" s="29"/>
    </row>
    <row r="148" spans="1:14" s="11" customFormat="1" ht="12.75" x14ac:dyDescent="0.2">
      <c r="A148" s="7">
        <v>138</v>
      </c>
      <c r="B148" s="8" t="s">
        <v>65</v>
      </c>
      <c r="C148" s="8" t="s">
        <v>192</v>
      </c>
      <c r="D148" s="40" t="s">
        <v>326</v>
      </c>
      <c r="E148" s="7" t="s">
        <v>14</v>
      </c>
      <c r="F148" s="10">
        <v>55000</v>
      </c>
      <c r="G148" s="10">
        <v>2559.67</v>
      </c>
      <c r="H148" s="10">
        <v>3250.5</v>
      </c>
      <c r="I148" s="10">
        <v>25</v>
      </c>
      <c r="J148" s="10">
        <v>0</v>
      </c>
      <c r="K148" s="10">
        <f t="shared" si="15"/>
        <v>5835.17</v>
      </c>
      <c r="L148" s="10">
        <f t="shared" si="16"/>
        <v>49164.83</v>
      </c>
      <c r="M148" s="7">
        <v>211</v>
      </c>
    </row>
    <row r="149" spans="1:14" s="11" customFormat="1" ht="12.75" x14ac:dyDescent="0.2">
      <c r="A149" s="7">
        <v>139</v>
      </c>
      <c r="B149" s="8" t="s">
        <v>293</v>
      </c>
      <c r="C149" s="8" t="s">
        <v>192</v>
      </c>
      <c r="D149" s="8" t="s">
        <v>325</v>
      </c>
      <c r="E149" s="7" t="s">
        <v>14</v>
      </c>
      <c r="F149" s="10">
        <v>30000</v>
      </c>
      <c r="G149" s="10">
        <v>0</v>
      </c>
      <c r="H149" s="10">
        <v>1773</v>
      </c>
      <c r="I149" s="10">
        <v>25</v>
      </c>
      <c r="J149" s="10">
        <v>0</v>
      </c>
      <c r="K149" s="10">
        <f>G149+H149+I149+J149</f>
        <v>1798</v>
      </c>
      <c r="L149" s="10">
        <f>F149-K149</f>
        <v>28202</v>
      </c>
      <c r="M149" s="7">
        <v>211</v>
      </c>
    </row>
    <row r="150" spans="1:14" s="15" customFormat="1" ht="12.75" x14ac:dyDescent="0.2">
      <c r="A150" s="7">
        <v>140</v>
      </c>
      <c r="B150" s="8" t="s">
        <v>248</v>
      </c>
      <c r="C150" s="8" t="s">
        <v>273</v>
      </c>
      <c r="D150" s="8" t="s">
        <v>116</v>
      </c>
      <c r="E150" s="7" t="s">
        <v>14</v>
      </c>
      <c r="F150" s="10">
        <v>110000</v>
      </c>
      <c r="G150" s="10">
        <v>14457.69</v>
      </c>
      <c r="H150" s="10">
        <v>6501</v>
      </c>
      <c r="I150" s="10">
        <v>25</v>
      </c>
      <c r="J150" s="10">
        <v>0</v>
      </c>
      <c r="K150" s="10">
        <f t="shared" si="15"/>
        <v>20983.690000000002</v>
      </c>
      <c r="L150" s="10">
        <f t="shared" si="16"/>
        <v>89016.31</v>
      </c>
      <c r="M150" s="7">
        <v>211</v>
      </c>
    </row>
    <row r="151" spans="1:14" s="15" customFormat="1" ht="12.75" x14ac:dyDescent="0.2">
      <c r="A151" s="7">
        <v>141</v>
      </c>
      <c r="B151" s="34" t="s">
        <v>378</v>
      </c>
      <c r="C151" s="8" t="s">
        <v>273</v>
      </c>
      <c r="D151" s="8" t="s">
        <v>134</v>
      </c>
      <c r="E151" s="7" t="s">
        <v>14</v>
      </c>
      <c r="F151" s="10">
        <v>45000</v>
      </c>
      <c r="G151" s="10">
        <v>1148.32</v>
      </c>
      <c r="H151" s="10">
        <v>2659.5</v>
      </c>
      <c r="I151" s="10">
        <v>25</v>
      </c>
      <c r="J151" s="10">
        <v>0</v>
      </c>
      <c r="K151" s="10">
        <f t="shared" si="15"/>
        <v>3832.8199999999997</v>
      </c>
      <c r="L151" s="10">
        <f t="shared" si="16"/>
        <v>41167.18</v>
      </c>
      <c r="M151" s="7">
        <v>211</v>
      </c>
      <c r="N151" s="33"/>
    </row>
    <row r="152" spans="1:14" s="15" customFormat="1" ht="12.75" x14ac:dyDescent="0.2">
      <c r="A152" s="7">
        <v>142</v>
      </c>
      <c r="B152" s="8" t="s">
        <v>249</v>
      </c>
      <c r="C152" s="8" t="s">
        <v>193</v>
      </c>
      <c r="D152" s="8" t="s">
        <v>250</v>
      </c>
      <c r="E152" s="7" t="s">
        <v>14</v>
      </c>
      <c r="F152" s="10">
        <v>60000</v>
      </c>
      <c r="G152" s="10">
        <v>3486.64</v>
      </c>
      <c r="H152" s="10">
        <v>3546</v>
      </c>
      <c r="I152" s="10">
        <v>25</v>
      </c>
      <c r="J152" s="10">
        <v>0</v>
      </c>
      <c r="K152" s="10">
        <f t="shared" si="15"/>
        <v>7057.6399999999994</v>
      </c>
      <c r="L152" s="10">
        <f t="shared" si="16"/>
        <v>52942.36</v>
      </c>
      <c r="M152" s="7">
        <v>211</v>
      </c>
    </row>
    <row r="153" spans="1:14" s="11" customFormat="1" ht="12.75" x14ac:dyDescent="0.2">
      <c r="A153" s="7">
        <v>143</v>
      </c>
      <c r="B153" s="8" t="s">
        <v>93</v>
      </c>
      <c r="C153" s="8" t="s">
        <v>193</v>
      </c>
      <c r="D153" s="8" t="s">
        <v>94</v>
      </c>
      <c r="E153" s="7" t="s">
        <v>14</v>
      </c>
      <c r="F153" s="10">
        <v>32004.5</v>
      </c>
      <c r="G153" s="10">
        <v>0</v>
      </c>
      <c r="H153" s="10">
        <v>1891.47</v>
      </c>
      <c r="I153" s="10">
        <v>25</v>
      </c>
      <c r="J153" s="10">
        <v>0</v>
      </c>
      <c r="K153" s="10">
        <f t="shared" si="15"/>
        <v>1916.47</v>
      </c>
      <c r="L153" s="10">
        <f t="shared" si="16"/>
        <v>30088.03</v>
      </c>
      <c r="M153" s="7">
        <v>211</v>
      </c>
    </row>
    <row r="154" spans="1:14" s="11" customFormat="1" ht="12.75" x14ac:dyDescent="0.2">
      <c r="A154" s="7">
        <v>144</v>
      </c>
      <c r="B154" s="8" t="s">
        <v>95</v>
      </c>
      <c r="C154" s="8" t="s">
        <v>193</v>
      </c>
      <c r="D154" s="8" t="s">
        <v>94</v>
      </c>
      <c r="E154" s="7" t="s">
        <v>14</v>
      </c>
      <c r="F154" s="10">
        <v>29400</v>
      </c>
      <c r="G154" s="10">
        <v>0</v>
      </c>
      <c r="H154" s="10">
        <v>1737.54</v>
      </c>
      <c r="I154" s="10">
        <v>25</v>
      </c>
      <c r="J154" s="10">
        <v>0</v>
      </c>
      <c r="K154" s="10">
        <f t="shared" si="15"/>
        <v>1762.54</v>
      </c>
      <c r="L154" s="10">
        <f t="shared" si="16"/>
        <v>27637.46</v>
      </c>
      <c r="M154" s="7">
        <v>211</v>
      </c>
    </row>
    <row r="155" spans="1:14" s="11" customFormat="1" ht="12.75" x14ac:dyDescent="0.2">
      <c r="A155" s="7">
        <v>145</v>
      </c>
      <c r="B155" s="8" t="s">
        <v>96</v>
      </c>
      <c r="C155" s="8" t="s">
        <v>193</v>
      </c>
      <c r="D155" s="8" t="s">
        <v>94</v>
      </c>
      <c r="E155" s="7" t="s">
        <v>14</v>
      </c>
      <c r="F155" s="10">
        <v>29400</v>
      </c>
      <c r="G155" s="10">
        <v>0</v>
      </c>
      <c r="H155" s="10">
        <v>1737.54</v>
      </c>
      <c r="I155" s="10">
        <v>25</v>
      </c>
      <c r="J155" s="10">
        <v>0</v>
      </c>
      <c r="K155" s="10">
        <f t="shared" si="15"/>
        <v>1762.54</v>
      </c>
      <c r="L155" s="10">
        <f t="shared" si="16"/>
        <v>27637.46</v>
      </c>
      <c r="M155" s="7">
        <v>211</v>
      </c>
    </row>
    <row r="156" spans="1:14" s="11" customFormat="1" ht="12.75" x14ac:dyDescent="0.2">
      <c r="A156" s="7">
        <v>146</v>
      </c>
      <c r="B156" s="8" t="s">
        <v>152</v>
      </c>
      <c r="C156" s="8" t="s">
        <v>193</v>
      </c>
      <c r="D156" s="8" t="s">
        <v>94</v>
      </c>
      <c r="E156" s="7" t="s">
        <v>14</v>
      </c>
      <c r="F156" s="10">
        <v>18000</v>
      </c>
      <c r="G156" s="10">
        <v>0</v>
      </c>
      <c r="H156" s="10">
        <v>1063.8</v>
      </c>
      <c r="I156" s="10">
        <v>25</v>
      </c>
      <c r="J156" s="10">
        <v>0</v>
      </c>
      <c r="K156" s="10">
        <f t="shared" si="15"/>
        <v>1088.8</v>
      </c>
      <c r="L156" s="10">
        <f t="shared" si="16"/>
        <v>16911.2</v>
      </c>
      <c r="M156" s="7">
        <v>211</v>
      </c>
    </row>
    <row r="157" spans="1:14" s="11" customFormat="1" ht="12.75" x14ac:dyDescent="0.2">
      <c r="A157" s="7">
        <v>147</v>
      </c>
      <c r="B157" s="8" t="s">
        <v>345</v>
      </c>
      <c r="C157" s="8" t="s">
        <v>193</v>
      </c>
      <c r="D157" s="8" t="s">
        <v>94</v>
      </c>
      <c r="E157" s="7" t="s">
        <v>14</v>
      </c>
      <c r="F157" s="10">
        <v>25000</v>
      </c>
      <c r="G157" s="10">
        <v>0</v>
      </c>
      <c r="H157" s="10">
        <v>1477.5</v>
      </c>
      <c r="I157" s="10">
        <v>25</v>
      </c>
      <c r="J157" s="10">
        <v>0</v>
      </c>
      <c r="K157" s="10">
        <f t="shared" si="15"/>
        <v>1502.5</v>
      </c>
      <c r="L157" s="10">
        <f t="shared" si="16"/>
        <v>23497.5</v>
      </c>
      <c r="M157" s="7">
        <v>211</v>
      </c>
    </row>
    <row r="158" spans="1:14" s="11" customFormat="1" ht="12.75" x14ac:dyDescent="0.2">
      <c r="A158" s="7">
        <v>148</v>
      </c>
      <c r="B158" s="8" t="s">
        <v>240</v>
      </c>
      <c r="C158" s="8" t="s">
        <v>193</v>
      </c>
      <c r="D158" s="8" t="s">
        <v>304</v>
      </c>
      <c r="E158" s="7" t="s">
        <v>14</v>
      </c>
      <c r="F158" s="10">
        <v>30000</v>
      </c>
      <c r="G158" s="10">
        <v>0</v>
      </c>
      <c r="H158" s="10">
        <v>1773</v>
      </c>
      <c r="I158" s="10">
        <v>25</v>
      </c>
      <c r="J158" s="10">
        <v>0</v>
      </c>
      <c r="K158" s="10">
        <f t="shared" si="15"/>
        <v>1798</v>
      </c>
      <c r="L158" s="10">
        <f t="shared" si="16"/>
        <v>28202</v>
      </c>
      <c r="M158" s="7">
        <v>211</v>
      </c>
    </row>
    <row r="159" spans="1:14" s="11" customFormat="1" ht="12.75" x14ac:dyDescent="0.2">
      <c r="A159" s="7">
        <v>149</v>
      </c>
      <c r="B159" s="8" t="s">
        <v>232</v>
      </c>
      <c r="C159" s="8" t="s">
        <v>193</v>
      </c>
      <c r="D159" s="8" t="s">
        <v>304</v>
      </c>
      <c r="E159" s="7" t="s">
        <v>14</v>
      </c>
      <c r="F159" s="10">
        <v>45000</v>
      </c>
      <c r="G159" s="10">
        <v>969.81</v>
      </c>
      <c r="H159" s="10">
        <v>3849.62</v>
      </c>
      <c r="I159" s="10">
        <v>25</v>
      </c>
      <c r="J159" s="10">
        <v>0</v>
      </c>
      <c r="K159" s="10">
        <f t="shared" si="15"/>
        <v>4844.43</v>
      </c>
      <c r="L159" s="10">
        <f t="shared" si="16"/>
        <v>40155.57</v>
      </c>
      <c r="M159" s="7">
        <v>211</v>
      </c>
    </row>
    <row r="160" spans="1:14" s="11" customFormat="1" ht="12.75" x14ac:dyDescent="0.2">
      <c r="A160" s="7">
        <v>150</v>
      </c>
      <c r="B160" s="8" t="s">
        <v>358</v>
      </c>
      <c r="C160" s="8" t="s">
        <v>193</v>
      </c>
      <c r="D160" s="8" t="s">
        <v>304</v>
      </c>
      <c r="E160" s="7" t="s">
        <v>14</v>
      </c>
      <c r="F160" s="10">
        <v>25000</v>
      </c>
      <c r="G160" s="10">
        <v>0</v>
      </c>
      <c r="H160" s="10">
        <v>1477.5</v>
      </c>
      <c r="I160" s="10">
        <v>25</v>
      </c>
      <c r="J160" s="10">
        <v>0</v>
      </c>
      <c r="K160" s="10">
        <f t="shared" si="15"/>
        <v>1502.5</v>
      </c>
      <c r="L160" s="10">
        <f t="shared" si="16"/>
        <v>23497.5</v>
      </c>
      <c r="M160" s="7">
        <v>211</v>
      </c>
    </row>
    <row r="161" spans="1:14" s="11" customFormat="1" ht="12.75" x14ac:dyDescent="0.2">
      <c r="A161" s="7">
        <v>151</v>
      </c>
      <c r="B161" s="34" t="s">
        <v>402</v>
      </c>
      <c r="C161" s="8" t="s">
        <v>193</v>
      </c>
      <c r="D161" s="34" t="s">
        <v>94</v>
      </c>
      <c r="E161" s="7" t="s">
        <v>14</v>
      </c>
      <c r="F161" s="10">
        <v>24166.67</v>
      </c>
      <c r="G161" s="10">
        <v>0</v>
      </c>
      <c r="H161" s="10">
        <v>1428.25</v>
      </c>
      <c r="I161" s="10">
        <v>25</v>
      </c>
      <c r="J161" s="10">
        <v>0</v>
      </c>
      <c r="K161" s="10">
        <f t="shared" si="15"/>
        <v>1453.25</v>
      </c>
      <c r="L161" s="10">
        <f t="shared" si="16"/>
        <v>22713.42</v>
      </c>
      <c r="M161" s="7">
        <v>211</v>
      </c>
      <c r="N161" s="29"/>
    </row>
    <row r="162" spans="1:14" s="11" customFormat="1" ht="12.75" x14ac:dyDescent="0.2">
      <c r="A162" s="7">
        <v>152</v>
      </c>
      <c r="B162" s="8" t="s">
        <v>78</v>
      </c>
      <c r="C162" s="8" t="s">
        <v>193</v>
      </c>
      <c r="D162" s="8" t="s">
        <v>79</v>
      </c>
      <c r="E162" s="7" t="s">
        <v>14</v>
      </c>
      <c r="F162" s="10">
        <v>30000</v>
      </c>
      <c r="G162" s="10">
        <v>0</v>
      </c>
      <c r="H162" s="10">
        <v>1773</v>
      </c>
      <c r="I162" s="10">
        <v>25</v>
      </c>
      <c r="J162" s="10">
        <v>6239.14</v>
      </c>
      <c r="K162" s="10">
        <f t="shared" si="15"/>
        <v>8037.14</v>
      </c>
      <c r="L162" s="10">
        <f>F162-K162</f>
        <v>21962.86</v>
      </c>
      <c r="M162" s="7">
        <v>211</v>
      </c>
    </row>
    <row r="163" spans="1:14" s="11" customFormat="1" ht="12.75" x14ac:dyDescent="0.2">
      <c r="A163" s="7">
        <v>153</v>
      </c>
      <c r="B163" s="8" t="s">
        <v>161</v>
      </c>
      <c r="C163" s="8" t="s">
        <v>193</v>
      </c>
      <c r="D163" s="34" t="s">
        <v>377</v>
      </c>
      <c r="E163" s="7" t="s">
        <v>14</v>
      </c>
      <c r="F163" s="10">
        <v>30000</v>
      </c>
      <c r="G163" s="10">
        <v>0</v>
      </c>
      <c r="H163" s="10">
        <v>1773</v>
      </c>
      <c r="I163" s="10">
        <v>25</v>
      </c>
      <c r="J163" s="10">
        <v>0</v>
      </c>
      <c r="K163" s="10">
        <f>G163+H163+I163+J163</f>
        <v>1798</v>
      </c>
      <c r="L163" s="10">
        <f>F163-K163</f>
        <v>28202</v>
      </c>
      <c r="M163" s="7">
        <v>211</v>
      </c>
      <c r="N163" s="32"/>
    </row>
    <row r="164" spans="1:14" s="11" customFormat="1" ht="12.75" x14ac:dyDescent="0.2">
      <c r="A164" s="7">
        <v>154</v>
      </c>
      <c r="B164" s="34" t="s">
        <v>382</v>
      </c>
      <c r="C164" s="8" t="s">
        <v>193</v>
      </c>
      <c r="D164" s="34" t="s">
        <v>377</v>
      </c>
      <c r="E164" s="7" t="s">
        <v>14</v>
      </c>
      <c r="F164" s="10">
        <v>25000</v>
      </c>
      <c r="G164" s="10">
        <v>0</v>
      </c>
      <c r="H164" s="10">
        <v>1477.5</v>
      </c>
      <c r="I164" s="10">
        <v>25</v>
      </c>
      <c r="J164" s="10">
        <v>0</v>
      </c>
      <c r="K164" s="10">
        <f>G164+H164+I164+J164</f>
        <v>1502.5</v>
      </c>
      <c r="L164" s="10">
        <f>F164-K164</f>
        <v>23497.5</v>
      </c>
      <c r="M164" s="7">
        <v>211</v>
      </c>
      <c r="N164" s="32"/>
    </row>
    <row r="165" spans="1:14" s="11" customFormat="1" ht="12.75" x14ac:dyDescent="0.2">
      <c r="A165" s="7">
        <v>155</v>
      </c>
      <c r="B165" s="8" t="s">
        <v>241</v>
      </c>
      <c r="C165" s="8" t="s">
        <v>193</v>
      </c>
      <c r="D165" s="8" t="s">
        <v>195</v>
      </c>
      <c r="E165" s="7" t="s">
        <v>14</v>
      </c>
      <c r="F165" s="10">
        <v>30000</v>
      </c>
      <c r="G165" s="10">
        <v>0</v>
      </c>
      <c r="H165" s="10">
        <v>4153.24</v>
      </c>
      <c r="I165" s="10">
        <v>25</v>
      </c>
      <c r="J165" s="10">
        <v>0</v>
      </c>
      <c r="K165" s="10">
        <f t="shared" si="15"/>
        <v>4178.24</v>
      </c>
      <c r="L165" s="10">
        <f t="shared" si="16"/>
        <v>25821.760000000002</v>
      </c>
      <c r="M165" s="7">
        <v>211</v>
      </c>
      <c r="N165" s="29"/>
    </row>
    <row r="166" spans="1:14" s="11" customFormat="1" ht="12.75" x14ac:dyDescent="0.2">
      <c r="A166" s="7">
        <v>156</v>
      </c>
      <c r="B166" s="8" t="s">
        <v>76</v>
      </c>
      <c r="C166" s="8" t="s">
        <v>193</v>
      </c>
      <c r="D166" s="8" t="s">
        <v>45</v>
      </c>
      <c r="E166" s="7" t="s">
        <v>14</v>
      </c>
      <c r="F166" s="10">
        <v>27300</v>
      </c>
      <c r="G166" s="10">
        <v>0</v>
      </c>
      <c r="H166" s="10">
        <v>1613.43</v>
      </c>
      <c r="I166" s="10">
        <v>25</v>
      </c>
      <c r="J166" s="10">
        <v>0</v>
      </c>
      <c r="K166" s="10">
        <f t="shared" si="15"/>
        <v>1638.43</v>
      </c>
      <c r="L166" s="10">
        <f t="shared" si="16"/>
        <v>25661.57</v>
      </c>
      <c r="M166" s="7">
        <v>211</v>
      </c>
    </row>
    <row r="167" spans="1:14" s="11" customFormat="1" ht="12.75" x14ac:dyDescent="0.2">
      <c r="A167" s="7">
        <v>157</v>
      </c>
      <c r="B167" s="8" t="s">
        <v>77</v>
      </c>
      <c r="C167" s="8" t="s">
        <v>193</v>
      </c>
      <c r="D167" s="8" t="s">
        <v>194</v>
      </c>
      <c r="E167" s="7" t="s">
        <v>14</v>
      </c>
      <c r="F167" s="10">
        <v>22000</v>
      </c>
      <c r="G167" s="10">
        <v>0</v>
      </c>
      <c r="H167" s="10">
        <v>1300.2</v>
      </c>
      <c r="I167" s="10">
        <v>25</v>
      </c>
      <c r="J167" s="10">
        <v>0</v>
      </c>
      <c r="K167" s="10">
        <f t="shared" si="15"/>
        <v>1325.2</v>
      </c>
      <c r="L167" s="10">
        <f t="shared" si="16"/>
        <v>20674.8</v>
      </c>
      <c r="M167" s="7">
        <v>211</v>
      </c>
    </row>
    <row r="168" spans="1:14" s="11" customFormat="1" ht="12.75" x14ac:dyDescent="0.2">
      <c r="A168" s="7">
        <v>158</v>
      </c>
      <c r="B168" s="8" t="s">
        <v>80</v>
      </c>
      <c r="C168" s="8" t="s">
        <v>193</v>
      </c>
      <c r="D168" s="8" t="s">
        <v>45</v>
      </c>
      <c r="E168" s="7" t="s">
        <v>14</v>
      </c>
      <c r="F168" s="10">
        <v>27300</v>
      </c>
      <c r="G168" s="10">
        <v>0</v>
      </c>
      <c r="H168" s="10">
        <v>1613.43</v>
      </c>
      <c r="I168" s="10">
        <v>25</v>
      </c>
      <c r="J168" s="10">
        <v>0</v>
      </c>
      <c r="K168" s="10">
        <f t="shared" si="15"/>
        <v>1638.43</v>
      </c>
      <c r="L168" s="10">
        <f t="shared" si="16"/>
        <v>25661.57</v>
      </c>
      <c r="M168" s="7">
        <v>211</v>
      </c>
    </row>
    <row r="169" spans="1:14" s="11" customFormat="1" ht="12.75" x14ac:dyDescent="0.2">
      <c r="A169" s="7">
        <v>159</v>
      </c>
      <c r="B169" s="8" t="s">
        <v>81</v>
      </c>
      <c r="C169" s="8" t="s">
        <v>193</v>
      </c>
      <c r="D169" s="8" t="s">
        <v>45</v>
      </c>
      <c r="E169" s="7" t="s">
        <v>14</v>
      </c>
      <c r="F169" s="10">
        <v>29400</v>
      </c>
      <c r="G169" s="10">
        <v>0</v>
      </c>
      <c r="H169" s="10">
        <v>1737.54</v>
      </c>
      <c r="I169" s="10">
        <v>25</v>
      </c>
      <c r="J169" s="10">
        <v>0</v>
      </c>
      <c r="K169" s="10">
        <f t="shared" si="15"/>
        <v>1762.54</v>
      </c>
      <c r="L169" s="10">
        <f t="shared" si="16"/>
        <v>27637.46</v>
      </c>
      <c r="M169" s="7">
        <v>211</v>
      </c>
    </row>
    <row r="170" spans="1:14" s="11" customFormat="1" ht="12.75" x14ac:dyDescent="0.2">
      <c r="A170" s="7">
        <v>160</v>
      </c>
      <c r="B170" s="8" t="s">
        <v>82</v>
      </c>
      <c r="C170" s="8" t="s">
        <v>193</v>
      </c>
      <c r="D170" s="8" t="s">
        <v>45</v>
      </c>
      <c r="E170" s="7" t="s">
        <v>14</v>
      </c>
      <c r="F170" s="10">
        <v>27300</v>
      </c>
      <c r="G170" s="10">
        <v>0</v>
      </c>
      <c r="H170" s="10">
        <v>1613.43</v>
      </c>
      <c r="I170" s="10">
        <v>25</v>
      </c>
      <c r="J170" s="10">
        <v>0</v>
      </c>
      <c r="K170" s="10">
        <f t="shared" si="15"/>
        <v>1638.43</v>
      </c>
      <c r="L170" s="10">
        <f t="shared" si="16"/>
        <v>25661.57</v>
      </c>
      <c r="M170" s="7">
        <v>211</v>
      </c>
    </row>
    <row r="171" spans="1:14" s="11" customFormat="1" ht="12.75" x14ac:dyDescent="0.2">
      <c r="A171" s="7">
        <v>161</v>
      </c>
      <c r="B171" s="8" t="s">
        <v>83</v>
      </c>
      <c r="C171" s="8" t="s">
        <v>193</v>
      </c>
      <c r="D171" s="8" t="s">
        <v>45</v>
      </c>
      <c r="E171" s="7" t="s">
        <v>14</v>
      </c>
      <c r="F171" s="10">
        <v>27300</v>
      </c>
      <c r="G171" s="10">
        <v>0</v>
      </c>
      <c r="H171" s="10">
        <v>1613.43</v>
      </c>
      <c r="I171" s="10">
        <v>25</v>
      </c>
      <c r="J171" s="10">
        <v>0</v>
      </c>
      <c r="K171" s="10">
        <f t="shared" si="15"/>
        <v>1638.43</v>
      </c>
      <c r="L171" s="10">
        <f t="shared" si="16"/>
        <v>25661.57</v>
      </c>
      <c r="M171" s="7">
        <v>211</v>
      </c>
    </row>
    <row r="172" spans="1:14" s="11" customFormat="1" ht="12.75" x14ac:dyDescent="0.2">
      <c r="A172" s="7">
        <v>162</v>
      </c>
      <c r="B172" s="8" t="s">
        <v>84</v>
      </c>
      <c r="C172" s="8" t="s">
        <v>193</v>
      </c>
      <c r="D172" s="8" t="s">
        <v>45</v>
      </c>
      <c r="E172" s="7" t="s">
        <v>14</v>
      </c>
      <c r="F172" s="10">
        <v>27300</v>
      </c>
      <c r="G172" s="10">
        <v>0</v>
      </c>
      <c r="H172" s="10">
        <v>1613.43</v>
      </c>
      <c r="I172" s="10">
        <v>25</v>
      </c>
      <c r="J172" s="10">
        <v>0</v>
      </c>
      <c r="K172" s="10">
        <f t="shared" si="15"/>
        <v>1638.43</v>
      </c>
      <c r="L172" s="10">
        <f t="shared" si="16"/>
        <v>25661.57</v>
      </c>
      <c r="M172" s="7">
        <v>211</v>
      </c>
    </row>
    <row r="173" spans="1:14" s="11" customFormat="1" ht="12.75" x14ac:dyDescent="0.2">
      <c r="A173" s="7">
        <v>163</v>
      </c>
      <c r="B173" s="8" t="s">
        <v>85</v>
      </c>
      <c r="C173" s="8" t="s">
        <v>193</v>
      </c>
      <c r="D173" s="8" t="s">
        <v>45</v>
      </c>
      <c r="E173" s="7" t="s">
        <v>14</v>
      </c>
      <c r="F173" s="10">
        <v>27300</v>
      </c>
      <c r="G173" s="10">
        <v>0</v>
      </c>
      <c r="H173" s="10">
        <v>1613.43</v>
      </c>
      <c r="I173" s="10">
        <v>25</v>
      </c>
      <c r="J173" s="10">
        <v>0</v>
      </c>
      <c r="K173" s="10">
        <f t="shared" si="15"/>
        <v>1638.43</v>
      </c>
      <c r="L173" s="10">
        <f t="shared" si="16"/>
        <v>25661.57</v>
      </c>
      <c r="M173" s="7">
        <v>211</v>
      </c>
    </row>
    <row r="174" spans="1:14" s="11" customFormat="1" ht="12.75" x14ac:dyDescent="0.2">
      <c r="A174" s="7">
        <v>164</v>
      </c>
      <c r="B174" s="8" t="s">
        <v>86</v>
      </c>
      <c r="C174" s="8" t="s">
        <v>193</v>
      </c>
      <c r="D174" s="8" t="s">
        <v>45</v>
      </c>
      <c r="E174" s="7" t="s">
        <v>14</v>
      </c>
      <c r="F174" s="10">
        <v>27300</v>
      </c>
      <c r="G174" s="10">
        <v>0</v>
      </c>
      <c r="H174" s="10">
        <v>1613.43</v>
      </c>
      <c r="I174" s="10">
        <v>25</v>
      </c>
      <c r="J174" s="10">
        <v>0</v>
      </c>
      <c r="K174" s="10">
        <f t="shared" si="15"/>
        <v>1638.43</v>
      </c>
      <c r="L174" s="10">
        <f t="shared" si="16"/>
        <v>25661.57</v>
      </c>
      <c r="M174" s="7">
        <v>211</v>
      </c>
    </row>
    <row r="175" spans="1:14" s="11" customFormat="1" ht="12.75" x14ac:dyDescent="0.2">
      <c r="A175" s="7">
        <v>165</v>
      </c>
      <c r="B175" s="8" t="s">
        <v>164</v>
      </c>
      <c r="C175" s="8" t="s">
        <v>193</v>
      </c>
      <c r="D175" s="8" t="s">
        <v>45</v>
      </c>
      <c r="E175" s="7" t="s">
        <v>14</v>
      </c>
      <c r="F175" s="10">
        <v>18000</v>
      </c>
      <c r="G175" s="10">
        <v>0</v>
      </c>
      <c r="H175" s="10">
        <v>1063.8</v>
      </c>
      <c r="I175" s="10">
        <v>25</v>
      </c>
      <c r="J175" s="10">
        <v>0</v>
      </c>
      <c r="K175" s="10">
        <f t="shared" si="15"/>
        <v>1088.8</v>
      </c>
      <c r="L175" s="10">
        <f t="shared" si="16"/>
        <v>16911.2</v>
      </c>
      <c r="M175" s="7">
        <v>211</v>
      </c>
    </row>
    <row r="176" spans="1:14" s="11" customFormat="1" ht="12.75" x14ac:dyDescent="0.2">
      <c r="A176" s="7">
        <v>166</v>
      </c>
      <c r="B176" s="8" t="s">
        <v>277</v>
      </c>
      <c r="C176" s="8" t="s">
        <v>193</v>
      </c>
      <c r="D176" s="8" t="s">
        <v>45</v>
      </c>
      <c r="E176" s="7" t="s">
        <v>14</v>
      </c>
      <c r="F176" s="10">
        <v>20000</v>
      </c>
      <c r="G176" s="10">
        <v>0</v>
      </c>
      <c r="H176" s="10">
        <v>1182</v>
      </c>
      <c r="I176" s="10">
        <v>25</v>
      </c>
      <c r="J176" s="10">
        <v>0</v>
      </c>
      <c r="K176" s="10">
        <f t="shared" si="15"/>
        <v>1207</v>
      </c>
      <c r="L176" s="10">
        <f t="shared" si="16"/>
        <v>18793</v>
      </c>
      <c r="M176" s="7">
        <v>211</v>
      </c>
    </row>
    <row r="177" spans="1:14" s="11" customFormat="1" ht="12.75" x14ac:dyDescent="0.2">
      <c r="A177" s="7">
        <v>167</v>
      </c>
      <c r="B177" s="8" t="s">
        <v>379</v>
      </c>
      <c r="C177" s="8" t="s">
        <v>193</v>
      </c>
      <c r="D177" s="8" t="s">
        <v>45</v>
      </c>
      <c r="E177" s="7" t="s">
        <v>14</v>
      </c>
      <c r="F177" s="10">
        <v>15000</v>
      </c>
      <c r="G177" s="10">
        <v>0</v>
      </c>
      <c r="H177" s="10">
        <v>886.5</v>
      </c>
      <c r="I177" s="10">
        <v>25</v>
      </c>
      <c r="J177" s="10">
        <v>0</v>
      </c>
      <c r="K177" s="10">
        <f t="shared" si="15"/>
        <v>911.5</v>
      </c>
      <c r="L177" s="10">
        <f t="shared" si="16"/>
        <v>14088.5</v>
      </c>
      <c r="M177" s="7">
        <v>211</v>
      </c>
      <c r="N177" s="32"/>
    </row>
    <row r="178" spans="1:14" s="11" customFormat="1" ht="12.75" x14ac:dyDescent="0.2">
      <c r="A178" s="7">
        <v>168</v>
      </c>
      <c r="B178" s="8" t="s">
        <v>127</v>
      </c>
      <c r="C178" s="8" t="s">
        <v>196</v>
      </c>
      <c r="D178" s="8" t="s">
        <v>27</v>
      </c>
      <c r="E178" s="7" t="s">
        <v>14</v>
      </c>
      <c r="F178" s="10">
        <v>80000</v>
      </c>
      <c r="G178" s="10">
        <v>7400.87</v>
      </c>
      <c r="H178" s="10">
        <v>4728</v>
      </c>
      <c r="I178" s="10">
        <v>25</v>
      </c>
      <c r="J178" s="10">
        <v>0</v>
      </c>
      <c r="K178" s="10">
        <f t="shared" si="15"/>
        <v>12153.869999999999</v>
      </c>
      <c r="L178" s="10">
        <f t="shared" si="16"/>
        <v>67846.13</v>
      </c>
      <c r="M178" s="7">
        <v>211</v>
      </c>
    </row>
    <row r="179" spans="1:14" s="11" customFormat="1" ht="12.75" x14ac:dyDescent="0.2">
      <c r="A179" s="7">
        <v>169</v>
      </c>
      <c r="B179" s="8" t="s">
        <v>306</v>
      </c>
      <c r="C179" s="8" t="s">
        <v>196</v>
      </c>
      <c r="D179" s="8" t="s">
        <v>305</v>
      </c>
      <c r="E179" s="7" t="s">
        <v>14</v>
      </c>
      <c r="F179" s="10">
        <v>40000</v>
      </c>
      <c r="G179" s="10">
        <v>442.65</v>
      </c>
      <c r="H179" s="10">
        <v>2364</v>
      </c>
      <c r="I179" s="10">
        <v>25</v>
      </c>
      <c r="J179" s="10">
        <v>0</v>
      </c>
      <c r="K179" s="10">
        <f t="shared" si="15"/>
        <v>2831.65</v>
      </c>
      <c r="L179" s="10">
        <f t="shared" si="16"/>
        <v>37168.35</v>
      </c>
      <c r="M179" s="7">
        <v>211</v>
      </c>
    </row>
    <row r="180" spans="1:14" s="11" customFormat="1" ht="12.75" x14ac:dyDescent="0.2">
      <c r="A180" s="7">
        <v>170</v>
      </c>
      <c r="B180" s="8" t="s">
        <v>265</v>
      </c>
      <c r="C180" s="8" t="s">
        <v>196</v>
      </c>
      <c r="D180" s="8" t="s">
        <v>266</v>
      </c>
      <c r="E180" s="7" t="s">
        <v>14</v>
      </c>
      <c r="F180" s="10">
        <v>40000</v>
      </c>
      <c r="G180" s="10">
        <v>442.65</v>
      </c>
      <c r="H180" s="10">
        <v>2364</v>
      </c>
      <c r="I180" s="10">
        <v>25</v>
      </c>
      <c r="J180" s="10">
        <v>0</v>
      </c>
      <c r="K180" s="10">
        <f t="shared" si="15"/>
        <v>2831.65</v>
      </c>
      <c r="L180" s="10">
        <f t="shared" si="16"/>
        <v>37168.35</v>
      </c>
      <c r="M180" s="7">
        <v>211</v>
      </c>
    </row>
    <row r="181" spans="1:14" s="11" customFormat="1" ht="12.75" x14ac:dyDescent="0.2">
      <c r="A181" s="7">
        <v>171</v>
      </c>
      <c r="B181" s="8" t="s">
        <v>75</v>
      </c>
      <c r="C181" s="8" t="s">
        <v>196</v>
      </c>
      <c r="D181" s="8" t="s">
        <v>181</v>
      </c>
      <c r="E181" s="7" t="s">
        <v>14</v>
      </c>
      <c r="F181" s="10">
        <v>30000</v>
      </c>
      <c r="G181" s="10">
        <v>0</v>
      </c>
      <c r="H181" s="10">
        <v>1773</v>
      </c>
      <c r="I181" s="10">
        <v>25</v>
      </c>
      <c r="J181" s="10">
        <v>0</v>
      </c>
      <c r="K181" s="10">
        <f t="shared" si="15"/>
        <v>1798</v>
      </c>
      <c r="L181" s="10">
        <f t="shared" si="16"/>
        <v>28202</v>
      </c>
      <c r="M181" s="7">
        <v>211</v>
      </c>
    </row>
    <row r="182" spans="1:14" s="11" customFormat="1" ht="12.75" x14ac:dyDescent="0.2">
      <c r="A182" s="7">
        <v>172</v>
      </c>
      <c r="B182" s="8" t="s">
        <v>73</v>
      </c>
      <c r="C182" s="8" t="s">
        <v>196</v>
      </c>
      <c r="D182" s="8" t="s">
        <v>181</v>
      </c>
      <c r="E182" s="7" t="s">
        <v>14</v>
      </c>
      <c r="F182" s="10">
        <v>27300</v>
      </c>
      <c r="G182" s="10">
        <v>0</v>
      </c>
      <c r="H182" s="10">
        <v>1613.43</v>
      </c>
      <c r="I182" s="10">
        <v>25</v>
      </c>
      <c r="J182" s="10">
        <v>0</v>
      </c>
      <c r="K182" s="10">
        <f t="shared" si="15"/>
        <v>1638.43</v>
      </c>
      <c r="L182" s="10">
        <f t="shared" si="16"/>
        <v>25661.57</v>
      </c>
      <c r="M182" s="7">
        <v>211</v>
      </c>
    </row>
    <row r="183" spans="1:14" s="11" customFormat="1" ht="12.75" x14ac:dyDescent="0.2">
      <c r="A183" s="7">
        <v>173</v>
      </c>
      <c r="B183" s="8" t="s">
        <v>74</v>
      </c>
      <c r="C183" s="8" t="s">
        <v>196</v>
      </c>
      <c r="D183" s="8" t="s">
        <v>181</v>
      </c>
      <c r="E183" s="7" t="s">
        <v>14</v>
      </c>
      <c r="F183" s="10">
        <v>27300</v>
      </c>
      <c r="G183" s="10">
        <v>0</v>
      </c>
      <c r="H183" s="10">
        <v>1613.43</v>
      </c>
      <c r="I183" s="10">
        <v>25</v>
      </c>
      <c r="J183" s="10">
        <v>0</v>
      </c>
      <c r="K183" s="10">
        <f t="shared" si="15"/>
        <v>1638.43</v>
      </c>
      <c r="L183" s="10">
        <f t="shared" si="16"/>
        <v>25661.57</v>
      </c>
      <c r="M183" s="7">
        <v>211</v>
      </c>
    </row>
    <row r="184" spans="1:14" s="11" customFormat="1" ht="15.75" customHeight="1" x14ac:dyDescent="0.2">
      <c r="A184" s="7">
        <v>174</v>
      </c>
      <c r="B184" s="8" t="s">
        <v>162</v>
      </c>
      <c r="C184" s="8" t="s">
        <v>196</v>
      </c>
      <c r="D184" s="8" t="s">
        <v>181</v>
      </c>
      <c r="E184" s="7" t="s">
        <v>14</v>
      </c>
      <c r="F184" s="10">
        <v>20000</v>
      </c>
      <c r="G184" s="10">
        <v>0</v>
      </c>
      <c r="H184" s="10">
        <v>1182</v>
      </c>
      <c r="I184" s="10">
        <v>25</v>
      </c>
      <c r="J184" s="10">
        <v>0</v>
      </c>
      <c r="K184" s="10">
        <f t="shared" si="15"/>
        <v>1207</v>
      </c>
      <c r="L184" s="10">
        <f t="shared" si="16"/>
        <v>18793</v>
      </c>
      <c r="M184" s="7">
        <v>211</v>
      </c>
    </row>
    <row r="185" spans="1:14" s="11" customFormat="1" ht="12.75" x14ac:dyDescent="0.2">
      <c r="A185" s="7">
        <v>175</v>
      </c>
      <c r="B185" s="8" t="s">
        <v>365</v>
      </c>
      <c r="C185" s="8" t="s">
        <v>196</v>
      </c>
      <c r="D185" s="8" t="s">
        <v>72</v>
      </c>
      <c r="E185" s="7" t="s">
        <v>14</v>
      </c>
      <c r="F185" s="10">
        <v>20000</v>
      </c>
      <c r="G185" s="10">
        <v>0</v>
      </c>
      <c r="H185" s="10">
        <v>1182</v>
      </c>
      <c r="I185" s="10">
        <v>25</v>
      </c>
      <c r="J185" s="10">
        <v>0</v>
      </c>
      <c r="K185" s="10">
        <f t="shared" si="15"/>
        <v>1207</v>
      </c>
      <c r="L185" s="10">
        <f t="shared" si="16"/>
        <v>18793</v>
      </c>
      <c r="M185" s="7">
        <v>211</v>
      </c>
    </row>
    <row r="186" spans="1:14" s="11" customFormat="1" ht="12.75" x14ac:dyDescent="0.2">
      <c r="A186" s="7">
        <v>176</v>
      </c>
      <c r="B186" s="8" t="s">
        <v>118</v>
      </c>
      <c r="C186" s="8" t="s">
        <v>197</v>
      </c>
      <c r="D186" s="8" t="s">
        <v>121</v>
      </c>
      <c r="E186" s="7" t="s">
        <v>14</v>
      </c>
      <c r="F186" s="10">
        <v>185000</v>
      </c>
      <c r="G186" s="10">
        <v>32480.86</v>
      </c>
      <c r="H186" s="10">
        <v>9408.0300000000007</v>
      </c>
      <c r="I186" s="10">
        <v>25</v>
      </c>
      <c r="J186" s="10">
        <v>0</v>
      </c>
      <c r="K186" s="10">
        <f t="shared" si="15"/>
        <v>41913.89</v>
      </c>
      <c r="L186" s="10">
        <f t="shared" si="16"/>
        <v>143086.10999999999</v>
      </c>
      <c r="M186" s="7">
        <v>211</v>
      </c>
    </row>
    <row r="187" spans="1:14" s="11" customFormat="1" ht="12.75" x14ac:dyDescent="0.2">
      <c r="A187" s="7">
        <v>177</v>
      </c>
      <c r="B187" s="8" t="s">
        <v>62</v>
      </c>
      <c r="C187" s="8" t="s">
        <v>197</v>
      </c>
      <c r="D187" s="34" t="s">
        <v>376</v>
      </c>
      <c r="E187" s="7" t="s">
        <v>14</v>
      </c>
      <c r="F187" s="10">
        <v>85000</v>
      </c>
      <c r="G187" s="10">
        <f>8577.06</f>
        <v>8577.06</v>
      </c>
      <c r="H187" s="10">
        <v>5023.5</v>
      </c>
      <c r="I187" s="10">
        <v>25</v>
      </c>
      <c r="J187" s="10">
        <v>0</v>
      </c>
      <c r="K187" s="10">
        <f t="shared" si="15"/>
        <v>13625.56</v>
      </c>
      <c r="L187" s="10">
        <f t="shared" si="16"/>
        <v>71374.44</v>
      </c>
      <c r="M187" s="7">
        <v>211</v>
      </c>
      <c r="N187" s="32"/>
    </row>
    <row r="188" spans="1:14" s="11" customFormat="1" ht="12.75" x14ac:dyDescent="0.2">
      <c r="A188" s="7">
        <v>178</v>
      </c>
      <c r="B188" s="8" t="s">
        <v>28</v>
      </c>
      <c r="C188" s="8" t="s">
        <v>198</v>
      </c>
      <c r="D188" s="8" t="s">
        <v>307</v>
      </c>
      <c r="E188" s="7" t="s">
        <v>14</v>
      </c>
      <c r="F188" s="10">
        <v>70000</v>
      </c>
      <c r="G188" s="10">
        <v>5368.44</v>
      </c>
      <c r="H188" s="10">
        <v>4137</v>
      </c>
      <c r="I188" s="10">
        <v>25</v>
      </c>
      <c r="J188" s="10">
        <v>0</v>
      </c>
      <c r="K188" s="10">
        <f t="shared" si="15"/>
        <v>9530.4399999999987</v>
      </c>
      <c r="L188" s="10">
        <f t="shared" si="16"/>
        <v>60469.56</v>
      </c>
      <c r="M188" s="7">
        <v>211</v>
      </c>
    </row>
    <row r="189" spans="1:14" s="11" customFormat="1" ht="12.75" x14ac:dyDescent="0.2">
      <c r="A189" s="7">
        <v>179</v>
      </c>
      <c r="B189" s="8" t="s">
        <v>34</v>
      </c>
      <c r="C189" s="8" t="s">
        <v>199</v>
      </c>
      <c r="D189" s="8" t="s">
        <v>308</v>
      </c>
      <c r="E189" s="7" t="s">
        <v>14</v>
      </c>
      <c r="F189" s="10">
        <v>68250</v>
      </c>
      <c r="G189" s="10">
        <v>5039.16</v>
      </c>
      <c r="H189" s="10">
        <v>4033.58</v>
      </c>
      <c r="I189" s="10">
        <v>25</v>
      </c>
      <c r="J189" s="10">
        <v>0</v>
      </c>
      <c r="K189" s="10">
        <f t="shared" si="15"/>
        <v>9097.74</v>
      </c>
      <c r="L189" s="10">
        <f t="shared" si="16"/>
        <v>59152.26</v>
      </c>
      <c r="M189" s="7">
        <v>211</v>
      </c>
    </row>
    <row r="190" spans="1:14" s="11" customFormat="1" ht="12.75" x14ac:dyDescent="0.2">
      <c r="A190" s="7">
        <v>180</v>
      </c>
      <c r="B190" s="8" t="s">
        <v>120</v>
      </c>
      <c r="C190" s="8" t="s">
        <v>200</v>
      </c>
      <c r="D190" s="8" t="s">
        <v>116</v>
      </c>
      <c r="E190" s="7" t="s">
        <v>14</v>
      </c>
      <c r="F190" s="10">
        <v>100000</v>
      </c>
      <c r="G190" s="10">
        <v>12105.37</v>
      </c>
      <c r="H190" s="10">
        <v>5910</v>
      </c>
      <c r="I190" s="10">
        <v>25</v>
      </c>
      <c r="J190" s="10">
        <v>0</v>
      </c>
      <c r="K190" s="10">
        <f t="shared" si="15"/>
        <v>18040.370000000003</v>
      </c>
      <c r="L190" s="10">
        <f t="shared" si="16"/>
        <v>81959.63</v>
      </c>
      <c r="M190" s="7">
        <v>211</v>
      </c>
    </row>
    <row r="191" spans="1:14" s="11" customFormat="1" ht="12.75" x14ac:dyDescent="0.2">
      <c r="A191" s="7">
        <v>181</v>
      </c>
      <c r="B191" s="8" t="s">
        <v>49</v>
      </c>
      <c r="C191" s="8" t="s">
        <v>200</v>
      </c>
      <c r="D191" s="8" t="s">
        <v>269</v>
      </c>
      <c r="E191" s="7" t="s">
        <v>14</v>
      </c>
      <c r="F191" s="42">
        <v>70000</v>
      </c>
      <c r="G191" s="10">
        <v>5368.44</v>
      </c>
      <c r="H191" s="10">
        <v>4137</v>
      </c>
      <c r="I191" s="10">
        <v>25</v>
      </c>
      <c r="J191" s="10">
        <v>2221.5100000000002</v>
      </c>
      <c r="K191" s="10">
        <f t="shared" si="15"/>
        <v>11751.949999999999</v>
      </c>
      <c r="L191" s="10">
        <f t="shared" si="16"/>
        <v>58248.05</v>
      </c>
      <c r="M191" s="7">
        <v>211</v>
      </c>
      <c r="N191" s="32"/>
    </row>
    <row r="192" spans="1:14" s="11" customFormat="1" ht="12.75" x14ac:dyDescent="0.2">
      <c r="A192" s="7">
        <v>182</v>
      </c>
      <c r="B192" s="8" t="s">
        <v>320</v>
      </c>
      <c r="C192" s="8" t="s">
        <v>254</v>
      </c>
      <c r="D192" s="8" t="s">
        <v>321</v>
      </c>
      <c r="E192" s="7" t="s">
        <v>14</v>
      </c>
      <c r="F192" s="10">
        <v>140000</v>
      </c>
      <c r="G192" s="10">
        <v>21553.8</v>
      </c>
      <c r="H192" s="10">
        <v>8116.53</v>
      </c>
      <c r="I192" s="10">
        <v>25</v>
      </c>
      <c r="J192" s="10">
        <v>0</v>
      </c>
      <c r="K192" s="10">
        <f t="shared" si="15"/>
        <v>29695.329999999998</v>
      </c>
      <c r="L192" s="10">
        <f t="shared" si="16"/>
        <v>110304.67</v>
      </c>
      <c r="M192" s="7">
        <v>211</v>
      </c>
    </row>
    <row r="193" spans="1:14" s="11" customFormat="1" ht="12.75" x14ac:dyDescent="0.2">
      <c r="A193" s="7">
        <v>183</v>
      </c>
      <c r="B193" s="8" t="s">
        <v>255</v>
      </c>
      <c r="C193" s="8" t="s">
        <v>254</v>
      </c>
      <c r="D193" s="8" t="s">
        <v>256</v>
      </c>
      <c r="E193" s="7" t="s">
        <v>14</v>
      </c>
      <c r="F193" s="10">
        <v>60000</v>
      </c>
      <c r="G193" s="10">
        <v>3486.64</v>
      </c>
      <c r="H193" s="10">
        <v>3546</v>
      </c>
      <c r="I193" s="10">
        <v>25</v>
      </c>
      <c r="J193" s="10">
        <v>2474.0100000000002</v>
      </c>
      <c r="K193" s="10">
        <f t="shared" si="15"/>
        <v>9531.65</v>
      </c>
      <c r="L193" s="10">
        <f t="shared" si="16"/>
        <v>50468.35</v>
      </c>
      <c r="M193" s="7">
        <v>211</v>
      </c>
    </row>
    <row r="194" spans="1:14" s="11" customFormat="1" ht="12.75" x14ac:dyDescent="0.2">
      <c r="A194" s="7">
        <v>184</v>
      </c>
      <c r="B194" s="8" t="s">
        <v>286</v>
      </c>
      <c r="C194" s="8" t="s">
        <v>254</v>
      </c>
      <c r="D194" s="8" t="s">
        <v>287</v>
      </c>
      <c r="E194" s="7" t="s">
        <v>14</v>
      </c>
      <c r="F194" s="10">
        <v>70000</v>
      </c>
      <c r="G194" s="10">
        <v>5368.44</v>
      </c>
      <c r="H194" s="10">
        <v>4137</v>
      </c>
      <c r="I194" s="10">
        <v>25</v>
      </c>
      <c r="J194" s="10">
        <v>0</v>
      </c>
      <c r="K194" s="10">
        <f>G194+H194+I194+J194</f>
        <v>9530.4399999999987</v>
      </c>
      <c r="L194" s="10">
        <f>F194-K194</f>
        <v>60469.56</v>
      </c>
      <c r="M194" s="7">
        <v>211</v>
      </c>
    </row>
    <row r="195" spans="1:14" s="11" customFormat="1" ht="12.75" x14ac:dyDescent="0.2">
      <c r="A195" s="7">
        <v>185</v>
      </c>
      <c r="B195" s="34" t="s">
        <v>391</v>
      </c>
      <c r="C195" s="8" t="s">
        <v>254</v>
      </c>
      <c r="D195" s="34" t="s">
        <v>132</v>
      </c>
      <c r="E195" s="7" t="s">
        <v>14</v>
      </c>
      <c r="F195" s="10">
        <v>55000</v>
      </c>
      <c r="G195" s="10">
        <v>2559.67</v>
      </c>
      <c r="H195" s="10">
        <v>3250.5</v>
      </c>
      <c r="I195" s="10">
        <v>25</v>
      </c>
      <c r="J195" s="10">
        <v>0</v>
      </c>
      <c r="K195" s="10">
        <f>G195+H195+I195+J195</f>
        <v>5835.17</v>
      </c>
      <c r="L195" s="10">
        <f>F195-K195</f>
        <v>49164.83</v>
      </c>
      <c r="M195" s="7">
        <v>211</v>
      </c>
      <c r="N195" s="32"/>
    </row>
    <row r="196" spans="1:14" s="11" customFormat="1" ht="12.75" x14ac:dyDescent="0.2">
      <c r="A196" s="7">
        <v>186</v>
      </c>
      <c r="B196" s="8" t="s">
        <v>160</v>
      </c>
      <c r="C196" s="8" t="s">
        <v>201</v>
      </c>
      <c r="D196" s="8" t="s">
        <v>165</v>
      </c>
      <c r="E196" s="7" t="s">
        <v>14</v>
      </c>
      <c r="F196" s="10">
        <v>95000</v>
      </c>
      <c r="G196" s="10">
        <v>10929.31</v>
      </c>
      <c r="H196" s="10">
        <v>5614.5</v>
      </c>
      <c r="I196" s="10">
        <v>25</v>
      </c>
      <c r="J196" s="10">
        <v>0</v>
      </c>
      <c r="K196" s="10">
        <f t="shared" si="15"/>
        <v>16568.809999999998</v>
      </c>
      <c r="L196" s="10">
        <f t="shared" si="16"/>
        <v>78431.19</v>
      </c>
      <c r="M196" s="7">
        <v>211</v>
      </c>
    </row>
    <row r="197" spans="1:14" s="11" customFormat="1" ht="12.75" x14ac:dyDescent="0.2">
      <c r="A197" s="7">
        <v>187</v>
      </c>
      <c r="B197" s="8" t="s">
        <v>168</v>
      </c>
      <c r="C197" s="8" t="s">
        <v>201</v>
      </c>
      <c r="D197" s="8" t="s">
        <v>167</v>
      </c>
      <c r="E197" s="7" t="s">
        <v>14</v>
      </c>
      <c r="F197" s="10">
        <v>60000</v>
      </c>
      <c r="G197" s="10">
        <v>3486.64</v>
      </c>
      <c r="H197" s="10">
        <v>3546</v>
      </c>
      <c r="I197" s="10">
        <v>25</v>
      </c>
      <c r="J197" s="10">
        <v>0</v>
      </c>
      <c r="K197" s="10">
        <f t="shared" si="15"/>
        <v>7057.6399999999994</v>
      </c>
      <c r="L197" s="10">
        <f t="shared" si="16"/>
        <v>52942.36</v>
      </c>
      <c r="M197" s="7">
        <v>211</v>
      </c>
    </row>
    <row r="198" spans="1:14" s="11" customFormat="1" ht="12.75" x14ac:dyDescent="0.2">
      <c r="A198" s="7">
        <v>188</v>
      </c>
      <c r="B198" s="8" t="s">
        <v>169</v>
      </c>
      <c r="C198" s="8" t="s">
        <v>201</v>
      </c>
      <c r="D198" s="8" t="s">
        <v>167</v>
      </c>
      <c r="E198" s="7" t="s">
        <v>14</v>
      </c>
      <c r="F198" s="10">
        <v>60000</v>
      </c>
      <c r="G198" s="10">
        <v>3486.64</v>
      </c>
      <c r="H198" s="10">
        <v>3546</v>
      </c>
      <c r="I198" s="10">
        <v>25</v>
      </c>
      <c r="J198" s="10">
        <v>0</v>
      </c>
      <c r="K198" s="10">
        <f t="shared" si="15"/>
        <v>7057.6399999999994</v>
      </c>
      <c r="L198" s="10">
        <f t="shared" si="16"/>
        <v>52942.36</v>
      </c>
      <c r="M198" s="7">
        <v>211</v>
      </c>
    </row>
    <row r="199" spans="1:14" s="11" customFormat="1" ht="12.75" x14ac:dyDescent="0.2">
      <c r="A199" s="7">
        <v>189</v>
      </c>
      <c r="B199" s="8" t="s">
        <v>131</v>
      </c>
      <c r="C199" s="8" t="s">
        <v>202</v>
      </c>
      <c r="D199" s="8" t="s">
        <v>132</v>
      </c>
      <c r="E199" s="7" t="s">
        <v>14</v>
      </c>
      <c r="F199" s="10">
        <v>50000</v>
      </c>
      <c r="G199" s="10">
        <v>1854</v>
      </c>
      <c r="H199" s="10">
        <v>2955</v>
      </c>
      <c r="I199" s="10">
        <v>25</v>
      </c>
      <c r="J199" s="10">
        <v>0</v>
      </c>
      <c r="K199" s="10">
        <f t="shared" si="15"/>
        <v>4834</v>
      </c>
      <c r="L199" s="10">
        <f t="shared" si="16"/>
        <v>45166</v>
      </c>
      <c r="M199" s="7">
        <v>211</v>
      </c>
    </row>
    <row r="200" spans="1:14" s="11" customFormat="1" ht="12.75" x14ac:dyDescent="0.2">
      <c r="A200" s="7">
        <v>190</v>
      </c>
      <c r="B200" s="8" t="s">
        <v>170</v>
      </c>
      <c r="C200" s="8" t="s">
        <v>202</v>
      </c>
      <c r="D200" s="8" t="s">
        <v>132</v>
      </c>
      <c r="E200" s="7" t="s">
        <v>14</v>
      </c>
      <c r="F200" s="10">
        <v>30000</v>
      </c>
      <c r="G200" s="10">
        <v>0</v>
      </c>
      <c r="H200" s="10">
        <v>1773</v>
      </c>
      <c r="I200" s="10">
        <v>25</v>
      </c>
      <c r="J200" s="10">
        <v>0</v>
      </c>
      <c r="K200" s="10">
        <f t="shared" si="15"/>
        <v>1798</v>
      </c>
      <c r="L200" s="10">
        <f t="shared" si="16"/>
        <v>28202</v>
      </c>
      <c r="M200" s="7">
        <v>211</v>
      </c>
    </row>
    <row r="201" spans="1:14" s="11" customFormat="1" ht="12.75" x14ac:dyDescent="0.2">
      <c r="A201" s="7">
        <v>191</v>
      </c>
      <c r="B201" s="8" t="s">
        <v>367</v>
      </c>
      <c r="C201" s="8" t="s">
        <v>203</v>
      </c>
      <c r="D201" s="8" t="s">
        <v>368</v>
      </c>
      <c r="E201" s="7" t="s">
        <v>14</v>
      </c>
      <c r="F201" s="10">
        <v>150000</v>
      </c>
      <c r="G201" s="10">
        <v>23982.05</v>
      </c>
      <c r="H201" s="10">
        <v>8403.5300000000007</v>
      </c>
      <c r="I201" s="10">
        <v>25</v>
      </c>
      <c r="J201" s="10">
        <v>0</v>
      </c>
      <c r="K201" s="10">
        <f t="shared" si="15"/>
        <v>32410.58</v>
      </c>
      <c r="L201" s="10">
        <f t="shared" si="16"/>
        <v>117589.42</v>
      </c>
      <c r="M201" s="7">
        <v>211</v>
      </c>
      <c r="N201" s="29"/>
    </row>
    <row r="202" spans="1:14" s="11" customFormat="1" ht="12.75" x14ac:dyDescent="0.2">
      <c r="A202" s="7">
        <v>192</v>
      </c>
      <c r="B202" s="8" t="s">
        <v>110</v>
      </c>
      <c r="C202" s="8" t="s">
        <v>203</v>
      </c>
      <c r="D202" s="8" t="s">
        <v>389</v>
      </c>
      <c r="E202" s="7" t="s">
        <v>14</v>
      </c>
      <c r="F202" s="10">
        <v>44000</v>
      </c>
      <c r="G202" s="10">
        <v>1007.19</v>
      </c>
      <c r="H202" s="10">
        <v>2600.4</v>
      </c>
      <c r="I202" s="10">
        <v>25</v>
      </c>
      <c r="J202" s="10">
        <v>0</v>
      </c>
      <c r="K202" s="10">
        <f>G202+H202+I202+J202</f>
        <v>3632.59</v>
      </c>
      <c r="L202" s="10">
        <f>F202-K202</f>
        <v>40367.410000000003</v>
      </c>
      <c r="M202" s="7">
        <v>211</v>
      </c>
    </row>
    <row r="203" spans="1:14" s="11" customFormat="1" ht="12.75" x14ac:dyDescent="0.2">
      <c r="A203" s="7">
        <v>193</v>
      </c>
      <c r="B203" s="8" t="s">
        <v>21</v>
      </c>
      <c r="C203" s="8" t="s">
        <v>203</v>
      </c>
      <c r="D203" s="40" t="s">
        <v>405</v>
      </c>
      <c r="E203" s="7" t="s">
        <v>14</v>
      </c>
      <c r="F203" s="10">
        <v>60000</v>
      </c>
      <c r="G203" s="10">
        <v>3486.68</v>
      </c>
      <c r="H203" s="10">
        <v>3546</v>
      </c>
      <c r="I203" s="10">
        <v>25</v>
      </c>
      <c r="J203" s="10">
        <v>0</v>
      </c>
      <c r="K203" s="10">
        <f t="shared" si="15"/>
        <v>7057.68</v>
      </c>
      <c r="L203" s="10">
        <f t="shared" si="16"/>
        <v>52942.32</v>
      </c>
      <c r="M203" s="7">
        <v>211</v>
      </c>
    </row>
    <row r="204" spans="1:14" s="11" customFormat="1" ht="12.75" x14ac:dyDescent="0.2">
      <c r="A204" s="7">
        <v>194</v>
      </c>
      <c r="B204" s="8" t="s">
        <v>356</v>
      </c>
      <c r="C204" s="8" t="s">
        <v>203</v>
      </c>
      <c r="D204" s="8" t="s">
        <v>357</v>
      </c>
      <c r="E204" s="7" t="s">
        <v>14</v>
      </c>
      <c r="F204" s="10">
        <v>65000</v>
      </c>
      <c r="G204" s="10">
        <v>4427.54</v>
      </c>
      <c r="H204" s="10">
        <v>3841.5</v>
      </c>
      <c r="I204" s="10">
        <v>25</v>
      </c>
      <c r="J204" s="10">
        <v>0</v>
      </c>
      <c r="K204" s="10">
        <f t="shared" si="15"/>
        <v>8294.0400000000009</v>
      </c>
      <c r="L204" s="10">
        <f t="shared" si="16"/>
        <v>56705.96</v>
      </c>
      <c r="M204" s="7">
        <v>211</v>
      </c>
    </row>
    <row r="205" spans="1:14" s="11" customFormat="1" ht="12.75" x14ac:dyDescent="0.2">
      <c r="A205" s="7">
        <v>195</v>
      </c>
      <c r="B205" s="8" t="s">
        <v>282</v>
      </c>
      <c r="C205" s="8" t="s">
        <v>203</v>
      </c>
      <c r="D205" s="8" t="s">
        <v>283</v>
      </c>
      <c r="E205" s="7" t="s">
        <v>14</v>
      </c>
      <c r="F205" s="10">
        <v>70000</v>
      </c>
      <c r="G205" s="10">
        <v>5368.44</v>
      </c>
      <c r="H205" s="10">
        <v>4137</v>
      </c>
      <c r="I205" s="10">
        <v>25</v>
      </c>
      <c r="J205" s="10">
        <v>0</v>
      </c>
      <c r="K205" s="10">
        <f t="shared" ref="K205:K218" si="17">G205+H205+I205+J205</f>
        <v>9530.4399999999987</v>
      </c>
      <c r="L205" s="10">
        <f t="shared" ref="L205:L218" si="18">F205-K205</f>
        <v>60469.56</v>
      </c>
      <c r="M205" s="7">
        <v>211</v>
      </c>
    </row>
    <row r="206" spans="1:14" s="11" customFormat="1" ht="12.75" x14ac:dyDescent="0.2">
      <c r="A206" s="7">
        <v>196</v>
      </c>
      <c r="B206" s="8" t="s">
        <v>284</v>
      </c>
      <c r="C206" s="8" t="s">
        <v>204</v>
      </c>
      <c r="D206" s="8" t="s">
        <v>116</v>
      </c>
      <c r="E206" s="7" t="s">
        <v>14</v>
      </c>
      <c r="F206" s="10">
        <v>100000</v>
      </c>
      <c r="G206" s="10">
        <v>12105.44</v>
      </c>
      <c r="H206" s="10">
        <v>5910</v>
      </c>
      <c r="I206" s="10">
        <v>25</v>
      </c>
      <c r="J206" s="10">
        <v>0</v>
      </c>
      <c r="K206" s="10">
        <f t="shared" si="17"/>
        <v>18040.440000000002</v>
      </c>
      <c r="L206" s="10">
        <f t="shared" si="18"/>
        <v>81959.56</v>
      </c>
      <c r="M206" s="7">
        <v>211</v>
      </c>
    </row>
    <row r="207" spans="1:14" s="11" customFormat="1" ht="12.75" x14ac:dyDescent="0.2">
      <c r="A207" s="7">
        <v>197</v>
      </c>
      <c r="B207" s="8" t="s">
        <v>246</v>
      </c>
      <c r="C207" s="8" t="s">
        <v>204</v>
      </c>
      <c r="D207" s="8" t="s">
        <v>247</v>
      </c>
      <c r="E207" s="7" t="s">
        <v>14</v>
      </c>
      <c r="F207" s="10">
        <v>90000</v>
      </c>
      <c r="G207" s="10">
        <v>9753.19</v>
      </c>
      <c r="H207" s="10">
        <v>5319</v>
      </c>
      <c r="I207" s="10">
        <v>25</v>
      </c>
      <c r="J207" s="10">
        <v>0</v>
      </c>
      <c r="K207" s="10">
        <f t="shared" si="17"/>
        <v>15097.19</v>
      </c>
      <c r="L207" s="10">
        <f t="shared" si="18"/>
        <v>74902.81</v>
      </c>
      <c r="M207" s="7">
        <v>211</v>
      </c>
    </row>
    <row r="208" spans="1:14" s="11" customFormat="1" ht="12.75" x14ac:dyDescent="0.2">
      <c r="A208" s="7">
        <v>198</v>
      </c>
      <c r="B208" s="8" t="s">
        <v>346</v>
      </c>
      <c r="C208" s="8" t="s">
        <v>204</v>
      </c>
      <c r="D208" s="8" t="s">
        <v>362</v>
      </c>
      <c r="E208" s="7" t="s">
        <v>14</v>
      </c>
      <c r="F208" s="10">
        <v>70000</v>
      </c>
      <c r="G208" s="10">
        <v>5368.48</v>
      </c>
      <c r="H208" s="10">
        <v>4137</v>
      </c>
      <c r="I208" s="10">
        <v>25</v>
      </c>
      <c r="J208" s="10">
        <v>0</v>
      </c>
      <c r="K208" s="10">
        <f t="shared" si="17"/>
        <v>9530.48</v>
      </c>
      <c r="L208" s="10">
        <f t="shared" si="18"/>
        <v>60469.520000000004</v>
      </c>
      <c r="M208" s="7">
        <v>211</v>
      </c>
    </row>
    <row r="209" spans="1:14" s="11" customFormat="1" ht="12.75" x14ac:dyDescent="0.2">
      <c r="A209" s="7">
        <v>199</v>
      </c>
      <c r="B209" s="8" t="s">
        <v>360</v>
      </c>
      <c r="C209" s="8" t="s">
        <v>204</v>
      </c>
      <c r="D209" s="28" t="s">
        <v>361</v>
      </c>
      <c r="E209" s="7" t="s">
        <v>14</v>
      </c>
      <c r="F209" s="10">
        <v>65000</v>
      </c>
      <c r="G209" s="10">
        <v>4427.54</v>
      </c>
      <c r="H209" s="10">
        <v>3841.5</v>
      </c>
      <c r="I209" s="10">
        <v>25</v>
      </c>
      <c r="J209" s="10">
        <v>0</v>
      </c>
      <c r="K209" s="10">
        <f t="shared" si="17"/>
        <v>8294.0400000000009</v>
      </c>
      <c r="L209" s="10">
        <f t="shared" si="18"/>
        <v>56705.96</v>
      </c>
      <c r="M209" s="7">
        <v>211</v>
      </c>
    </row>
    <row r="210" spans="1:14" s="11" customFormat="1" ht="12.75" x14ac:dyDescent="0.2">
      <c r="A210" s="7">
        <v>200</v>
      </c>
      <c r="B210" s="8" t="s">
        <v>244</v>
      </c>
      <c r="C210" s="8" t="s">
        <v>212</v>
      </c>
      <c r="D210" s="28" t="s">
        <v>245</v>
      </c>
      <c r="E210" s="7" t="s">
        <v>14</v>
      </c>
      <c r="F210" s="10">
        <v>60000</v>
      </c>
      <c r="G210" s="10">
        <v>3486.64</v>
      </c>
      <c r="H210" s="10">
        <v>3546</v>
      </c>
      <c r="I210" s="10">
        <v>25</v>
      </c>
      <c r="J210" s="10">
        <v>0</v>
      </c>
      <c r="K210" s="10">
        <f>G210+H210+I210+J210</f>
        <v>7057.6399999999994</v>
      </c>
      <c r="L210" s="10">
        <f>F210-K210</f>
        <v>52942.36</v>
      </c>
      <c r="M210" s="7">
        <v>211</v>
      </c>
    </row>
    <row r="211" spans="1:14" s="11" customFormat="1" ht="12.75" x14ac:dyDescent="0.2">
      <c r="A211" s="7">
        <v>201</v>
      </c>
      <c r="B211" s="8" t="s">
        <v>369</v>
      </c>
      <c r="C211" s="8" t="s">
        <v>212</v>
      </c>
      <c r="D211" s="28" t="s">
        <v>373</v>
      </c>
      <c r="E211" s="7" t="s">
        <v>14</v>
      </c>
      <c r="F211" s="10">
        <v>60000</v>
      </c>
      <c r="G211" s="10">
        <v>3486.64</v>
      </c>
      <c r="H211" s="10">
        <v>3546</v>
      </c>
      <c r="I211" s="10">
        <v>25</v>
      </c>
      <c r="J211" s="10">
        <v>0</v>
      </c>
      <c r="K211" s="10">
        <f>G211+H211+I211+J211</f>
        <v>7057.6399999999994</v>
      </c>
      <c r="L211" s="10">
        <f>F211-K211</f>
        <v>52942.36</v>
      </c>
      <c r="M211" s="7">
        <v>211</v>
      </c>
      <c r="N211" s="29"/>
    </row>
    <row r="212" spans="1:14" s="11" customFormat="1" ht="12.75" x14ac:dyDescent="0.2">
      <c r="A212" s="7">
        <v>202</v>
      </c>
      <c r="B212" s="8" t="s">
        <v>22</v>
      </c>
      <c r="C212" s="8" t="s">
        <v>212</v>
      </c>
      <c r="D212" s="28" t="s">
        <v>23</v>
      </c>
      <c r="E212" s="7" t="s">
        <v>14</v>
      </c>
      <c r="F212" s="10">
        <v>70000</v>
      </c>
      <c r="G212" s="10">
        <v>5368.48</v>
      </c>
      <c r="H212" s="10">
        <v>4137</v>
      </c>
      <c r="I212" s="10">
        <v>25</v>
      </c>
      <c r="J212" s="10">
        <v>0</v>
      </c>
      <c r="K212" s="10">
        <f t="shared" si="17"/>
        <v>9530.48</v>
      </c>
      <c r="L212" s="10">
        <f t="shared" si="18"/>
        <v>60469.520000000004</v>
      </c>
      <c r="M212" s="7">
        <v>211</v>
      </c>
    </row>
    <row r="213" spans="1:14" x14ac:dyDescent="0.25">
      <c r="A213" s="7">
        <v>203</v>
      </c>
      <c r="B213" s="8" t="s">
        <v>285</v>
      </c>
      <c r="C213" s="8" t="s">
        <v>212</v>
      </c>
      <c r="D213" s="8" t="s">
        <v>23</v>
      </c>
      <c r="E213" s="7" t="s">
        <v>14</v>
      </c>
      <c r="F213" s="10">
        <v>60000</v>
      </c>
      <c r="G213" s="10">
        <v>3486.64</v>
      </c>
      <c r="H213" s="10">
        <v>3546</v>
      </c>
      <c r="I213" s="10">
        <v>25</v>
      </c>
      <c r="J213" s="10">
        <v>0</v>
      </c>
      <c r="K213" s="10">
        <f>G213+H213+I213+J213</f>
        <v>7057.6399999999994</v>
      </c>
      <c r="L213" s="10">
        <f t="shared" si="18"/>
        <v>52942.36</v>
      </c>
      <c r="M213" s="7">
        <v>211</v>
      </c>
    </row>
    <row r="214" spans="1:14" s="11" customFormat="1" ht="12.75" x14ac:dyDescent="0.2">
      <c r="A214" s="7">
        <v>204</v>
      </c>
      <c r="B214" s="8" t="s">
        <v>18</v>
      </c>
      <c r="C214" s="8" t="s">
        <v>205</v>
      </c>
      <c r="D214" s="8" t="s">
        <v>116</v>
      </c>
      <c r="E214" s="7" t="s">
        <v>14</v>
      </c>
      <c r="F214" s="10">
        <v>100000</v>
      </c>
      <c r="G214" s="10">
        <v>12105.44</v>
      </c>
      <c r="H214" s="10">
        <v>5910</v>
      </c>
      <c r="I214" s="10">
        <v>25</v>
      </c>
      <c r="J214" s="10">
        <v>2474.0100000000002</v>
      </c>
      <c r="K214" s="10">
        <f t="shared" si="17"/>
        <v>20514.450000000004</v>
      </c>
      <c r="L214" s="10">
        <f t="shared" si="18"/>
        <v>79485.549999999988</v>
      </c>
      <c r="M214" s="7">
        <v>211</v>
      </c>
    </row>
    <row r="215" spans="1:14" s="11" customFormat="1" ht="12.75" x14ac:dyDescent="0.2">
      <c r="A215" s="7">
        <v>205</v>
      </c>
      <c r="B215" s="8" t="s">
        <v>20</v>
      </c>
      <c r="C215" s="8" t="s">
        <v>205</v>
      </c>
      <c r="D215" s="8" t="s">
        <v>316</v>
      </c>
      <c r="E215" s="7" t="s">
        <v>14</v>
      </c>
      <c r="F215" s="10">
        <v>80000</v>
      </c>
      <c r="G215" s="10">
        <v>7400.94</v>
      </c>
      <c r="H215" s="10">
        <v>4728</v>
      </c>
      <c r="I215" s="10">
        <v>25</v>
      </c>
      <c r="J215" s="35">
        <v>0</v>
      </c>
      <c r="K215" s="10">
        <f t="shared" si="17"/>
        <v>12153.939999999999</v>
      </c>
      <c r="L215" s="10">
        <f t="shared" si="18"/>
        <v>67846.06</v>
      </c>
      <c r="M215" s="7">
        <v>211</v>
      </c>
    </row>
    <row r="216" spans="1:14" s="11" customFormat="1" ht="12.75" x14ac:dyDescent="0.2">
      <c r="A216" s="7">
        <v>206</v>
      </c>
      <c r="B216" s="8" t="s">
        <v>141</v>
      </c>
      <c r="C216" s="8" t="s">
        <v>205</v>
      </c>
      <c r="D216" s="8" t="s">
        <v>309</v>
      </c>
      <c r="E216" s="7" t="s">
        <v>14</v>
      </c>
      <c r="F216" s="10">
        <v>80000</v>
      </c>
      <c r="G216" s="10">
        <v>7400.94</v>
      </c>
      <c r="H216" s="10">
        <v>4728</v>
      </c>
      <c r="I216" s="10">
        <v>25</v>
      </c>
      <c r="J216" s="10">
        <v>0</v>
      </c>
      <c r="K216" s="10">
        <f>G216+H216+I216+J216</f>
        <v>12153.939999999999</v>
      </c>
      <c r="L216" s="10">
        <f>F216-K216</f>
        <v>67846.06</v>
      </c>
      <c r="M216" s="7">
        <v>211</v>
      </c>
      <c r="N216" s="32"/>
    </row>
    <row r="217" spans="1:14" s="11" customFormat="1" ht="12.75" x14ac:dyDescent="0.2">
      <c r="A217" s="7">
        <v>207</v>
      </c>
      <c r="B217" s="34" t="s">
        <v>392</v>
      </c>
      <c r="C217" s="8" t="s">
        <v>205</v>
      </c>
      <c r="D217" s="8" t="s">
        <v>309</v>
      </c>
      <c r="E217" s="7" t="s">
        <v>14</v>
      </c>
      <c r="F217" s="10">
        <v>50000</v>
      </c>
      <c r="G217" s="10">
        <v>1854</v>
      </c>
      <c r="H217" s="10">
        <v>2955</v>
      </c>
      <c r="I217" s="10">
        <v>25</v>
      </c>
      <c r="J217" s="10">
        <v>0</v>
      </c>
      <c r="K217" s="10">
        <f>G217+H217+I217+J217</f>
        <v>4834</v>
      </c>
      <c r="L217" s="10">
        <f>F217-K217</f>
        <v>45166</v>
      </c>
      <c r="M217" s="7">
        <v>211</v>
      </c>
      <c r="N217" s="32"/>
    </row>
    <row r="218" spans="1:14" s="11" customFormat="1" ht="12.75" x14ac:dyDescent="0.2">
      <c r="A218" s="7">
        <v>208</v>
      </c>
      <c r="B218" s="8" t="s">
        <v>19</v>
      </c>
      <c r="C218" s="8" t="s">
        <v>205</v>
      </c>
      <c r="D218" s="8" t="s">
        <v>310</v>
      </c>
      <c r="E218" s="7" t="s">
        <v>14</v>
      </c>
      <c r="F218" s="10">
        <v>55000</v>
      </c>
      <c r="G218" s="10">
        <v>2559.6799999999998</v>
      </c>
      <c r="H218" s="10">
        <v>3250.5</v>
      </c>
      <c r="I218" s="10">
        <v>25</v>
      </c>
      <c r="J218" s="10">
        <v>0</v>
      </c>
      <c r="K218" s="10">
        <f t="shared" si="17"/>
        <v>5835.18</v>
      </c>
      <c r="L218" s="10">
        <f t="shared" si="18"/>
        <v>49164.82</v>
      </c>
      <c r="M218" s="7">
        <v>211</v>
      </c>
    </row>
    <row r="219" spans="1:14" s="11" customFormat="1" ht="12.75" x14ac:dyDescent="0.2">
      <c r="A219" s="7">
        <v>209</v>
      </c>
      <c r="B219" s="8" t="s">
        <v>279</v>
      </c>
      <c r="C219" s="8" t="s">
        <v>205</v>
      </c>
      <c r="D219" s="8" t="s">
        <v>311</v>
      </c>
      <c r="E219" s="7" t="s">
        <v>14</v>
      </c>
      <c r="F219" s="10">
        <v>30000</v>
      </c>
      <c r="G219" s="10">
        <v>0</v>
      </c>
      <c r="H219" s="10">
        <v>1773</v>
      </c>
      <c r="I219" s="10">
        <v>25</v>
      </c>
      <c r="J219" s="10">
        <v>0</v>
      </c>
      <c r="K219" s="10">
        <f>G219+H219+I219+J219</f>
        <v>1798</v>
      </c>
      <c r="L219" s="10">
        <f>F219-K219</f>
        <v>28202</v>
      </c>
      <c r="M219" s="7">
        <v>211</v>
      </c>
    </row>
    <row r="220" spans="1:14" s="11" customFormat="1" ht="13.5" thickBot="1" x14ac:dyDescent="0.25">
      <c r="A220" s="7">
        <v>210</v>
      </c>
      <c r="B220" s="8" t="s">
        <v>297</v>
      </c>
      <c r="C220" s="8" t="s">
        <v>205</v>
      </c>
      <c r="D220" s="8" t="s">
        <v>331</v>
      </c>
      <c r="E220" s="7" t="s">
        <v>14</v>
      </c>
      <c r="F220" s="10">
        <v>30000</v>
      </c>
      <c r="G220" s="10">
        <v>0</v>
      </c>
      <c r="H220" s="10">
        <v>1773</v>
      </c>
      <c r="I220" s="10">
        <v>25</v>
      </c>
      <c r="J220" s="10">
        <v>0</v>
      </c>
      <c r="K220" s="10">
        <f>G220+H220+I220+J220</f>
        <v>1798</v>
      </c>
      <c r="L220" s="10">
        <f>F220-K220</f>
        <v>28202</v>
      </c>
      <c r="M220" s="7">
        <v>211</v>
      </c>
    </row>
    <row r="221" spans="1:14" s="11" customFormat="1" ht="16.5" customHeight="1" thickTop="1" thickBot="1" x14ac:dyDescent="0.25">
      <c r="A221" s="62" t="s">
        <v>112</v>
      </c>
      <c r="B221" s="63"/>
      <c r="C221" s="63"/>
      <c r="D221" s="63"/>
      <c r="E221" s="64"/>
      <c r="F221" s="30">
        <f t="shared" ref="F221:L221" si="19">SUM(F11:F220)</f>
        <v>13642705.48</v>
      </c>
      <c r="G221" s="30">
        <f t="shared" si="19"/>
        <v>1222309.9999999991</v>
      </c>
      <c r="H221" s="30">
        <f t="shared" si="19"/>
        <v>793744.85000000079</v>
      </c>
      <c r="I221" s="30">
        <f t="shared" si="19"/>
        <v>5250</v>
      </c>
      <c r="J221" s="30">
        <f t="shared" si="19"/>
        <v>91122.749999999971</v>
      </c>
      <c r="K221" s="30">
        <f t="shared" si="19"/>
        <v>2112427.5999999978</v>
      </c>
      <c r="L221" s="30">
        <f t="shared" si="19"/>
        <v>11530277.880000003</v>
      </c>
      <c r="M221" s="31"/>
    </row>
    <row r="222" spans="1:14" s="11" customFormat="1" ht="13.5" thickTop="1" x14ac:dyDescent="0.2">
      <c r="A222" s="16"/>
      <c r="B222" s="16"/>
      <c r="C222" s="16"/>
      <c r="D222" s="16"/>
      <c r="E222" s="16"/>
      <c r="F222" s="17"/>
      <c r="G222" s="18"/>
      <c r="H222" s="19"/>
      <c r="I222" s="19"/>
      <c r="J222" s="20"/>
      <c r="K222" s="20"/>
      <c r="L222" s="20"/>
      <c r="M222" s="21"/>
    </row>
    <row r="223" spans="1:14" s="11" customFormat="1" ht="12.75" x14ac:dyDescent="0.2">
      <c r="A223" s="16"/>
      <c r="B223" s="16"/>
      <c r="C223" s="16"/>
      <c r="D223" s="16"/>
      <c r="E223" s="16"/>
      <c r="F223" s="22"/>
      <c r="G223" s="18"/>
      <c r="H223" s="19"/>
      <c r="I223" s="19"/>
      <c r="J223" s="20"/>
      <c r="K223" s="20"/>
      <c r="L223" s="20"/>
      <c r="M223" s="21"/>
    </row>
    <row r="224" spans="1:14" s="11" customFormat="1" ht="12.75" x14ac:dyDescent="0.2">
      <c r="A224" s="16"/>
      <c r="B224" s="16"/>
      <c r="C224" s="16"/>
      <c r="D224" s="16"/>
      <c r="E224" s="16"/>
      <c r="F224" s="17"/>
      <c r="G224" s="18"/>
      <c r="H224" s="19"/>
      <c r="I224" s="19"/>
      <c r="J224" s="20"/>
      <c r="K224" s="20"/>
      <c r="L224" s="20"/>
      <c r="M224" s="21"/>
    </row>
    <row r="225" spans="1:13" s="11" customFormat="1" ht="12.75" x14ac:dyDescent="0.2">
      <c r="A225" s="16"/>
      <c r="B225" s="16"/>
      <c r="C225" s="16"/>
      <c r="D225" s="16"/>
      <c r="E225" s="16"/>
      <c r="F225" s="17"/>
      <c r="G225" s="18"/>
      <c r="H225" s="19"/>
      <c r="I225" s="19"/>
      <c r="J225" s="20"/>
      <c r="K225" s="20"/>
      <c r="L225" s="20"/>
      <c r="M225" s="21"/>
    </row>
    <row r="226" spans="1:13" s="11" customFormat="1" ht="12.75" x14ac:dyDescent="0.2">
      <c r="A226" s="16"/>
      <c r="B226" s="16"/>
      <c r="C226" s="16"/>
      <c r="D226" s="16"/>
      <c r="E226" s="16"/>
      <c r="F226" s="17"/>
      <c r="G226" s="18"/>
      <c r="H226" s="19"/>
      <c r="I226" s="19"/>
      <c r="J226" s="20"/>
      <c r="K226" s="20"/>
      <c r="L226" s="20"/>
      <c r="M226" s="21"/>
    </row>
    <row r="227" spans="1:13" s="11" customFormat="1" ht="12.75" x14ac:dyDescent="0.2">
      <c r="A227" s="16"/>
      <c r="B227" s="16"/>
      <c r="C227" s="16"/>
      <c r="D227" s="16"/>
      <c r="E227" s="16"/>
      <c r="F227" s="17"/>
      <c r="G227" s="18"/>
      <c r="H227" s="19"/>
      <c r="I227" s="19"/>
      <c r="J227" s="20"/>
      <c r="K227" s="20"/>
      <c r="L227" s="20"/>
      <c r="M227" s="21"/>
    </row>
    <row r="228" spans="1:13" s="11" customFormat="1" ht="12.75" x14ac:dyDescent="0.2">
      <c r="A228" s="16"/>
      <c r="B228" s="16"/>
      <c r="C228" s="16"/>
      <c r="D228" s="16"/>
      <c r="E228" s="16"/>
      <c r="F228" s="17"/>
      <c r="G228" s="18"/>
      <c r="H228" s="19"/>
      <c r="I228" s="19"/>
      <c r="J228" s="20"/>
      <c r="K228" s="20"/>
      <c r="L228" s="20"/>
      <c r="M228" s="21"/>
    </row>
    <row r="229" spans="1:13" s="11" customFormat="1" ht="12.75" x14ac:dyDescent="0.2">
      <c r="A229" s="16"/>
      <c r="B229" s="16"/>
      <c r="C229" s="16"/>
      <c r="D229" s="16"/>
      <c r="E229" s="16"/>
      <c r="F229" s="17"/>
      <c r="G229" s="18"/>
      <c r="H229" s="19"/>
      <c r="I229" s="19"/>
      <c r="J229" s="20"/>
      <c r="K229" s="20"/>
      <c r="L229" s="20"/>
      <c r="M229" s="21"/>
    </row>
    <row r="230" spans="1:13" s="11" customFormat="1" ht="12.75" x14ac:dyDescent="0.2">
      <c r="A230" s="16"/>
      <c r="B230" s="16"/>
      <c r="C230" s="16"/>
      <c r="D230" s="16"/>
      <c r="E230" s="16"/>
      <c r="F230" s="17"/>
      <c r="G230" s="18"/>
      <c r="H230" s="19"/>
      <c r="I230" s="19"/>
      <c r="J230" s="20"/>
      <c r="K230" s="20"/>
      <c r="L230" s="20"/>
      <c r="M230" s="21"/>
    </row>
    <row r="231" spans="1:13" s="11" customFormat="1" ht="12.75" x14ac:dyDescent="0.2">
      <c r="A231" s="16"/>
      <c r="B231" s="16"/>
      <c r="C231" s="16"/>
      <c r="D231" s="16"/>
      <c r="E231" s="16"/>
      <c r="F231" s="17"/>
      <c r="G231" s="18"/>
      <c r="H231" s="19"/>
      <c r="I231" s="19"/>
      <c r="J231" s="20"/>
      <c r="K231" s="20"/>
      <c r="L231" s="20"/>
      <c r="M231" s="21"/>
    </row>
    <row r="232" spans="1:13" s="11" customFormat="1" ht="12.75" x14ac:dyDescent="0.2">
      <c r="A232" s="16"/>
      <c r="B232" s="16"/>
      <c r="C232" s="16"/>
      <c r="D232" s="16"/>
      <c r="E232" s="16"/>
      <c r="F232" s="17"/>
      <c r="G232" s="18"/>
      <c r="H232" s="19"/>
      <c r="I232" s="19"/>
      <c r="J232" s="20"/>
      <c r="K232" s="20"/>
      <c r="L232" s="20"/>
      <c r="M232" s="21"/>
    </row>
    <row r="233" spans="1:13" s="11" customFormat="1" ht="12.75" x14ac:dyDescent="0.2">
      <c r="A233" s="16"/>
      <c r="B233" s="16"/>
      <c r="C233" s="16"/>
      <c r="D233" s="16"/>
      <c r="E233" s="16"/>
      <c r="F233" s="17"/>
      <c r="G233" s="18"/>
      <c r="H233" s="19"/>
      <c r="I233" s="19"/>
      <c r="J233" s="20"/>
      <c r="K233" s="20"/>
      <c r="L233" s="20"/>
      <c r="M233" s="21"/>
    </row>
    <row r="234" spans="1:13" s="11" customFormat="1" ht="12.75" x14ac:dyDescent="0.2">
      <c r="A234" s="16"/>
      <c r="B234" s="16"/>
      <c r="C234" s="16"/>
      <c r="D234" s="16"/>
      <c r="E234" s="16"/>
      <c r="F234" s="17"/>
      <c r="G234" s="18"/>
      <c r="H234" s="19"/>
      <c r="I234" s="19"/>
      <c r="J234" s="20"/>
      <c r="K234" s="20"/>
      <c r="L234" s="20"/>
      <c r="M234" s="21"/>
    </row>
    <row r="235" spans="1:13" s="11" customFormat="1" ht="12.75" x14ac:dyDescent="0.2">
      <c r="A235" s="16"/>
      <c r="B235" s="16"/>
      <c r="C235" s="16"/>
      <c r="D235" s="16"/>
      <c r="E235" s="16"/>
      <c r="F235" s="23"/>
      <c r="G235" s="18"/>
      <c r="H235" s="19"/>
      <c r="I235" s="19"/>
      <c r="J235" s="20"/>
      <c r="K235" s="20"/>
      <c r="L235" s="24"/>
      <c r="M235" s="21"/>
    </row>
    <row r="236" spans="1:13" x14ac:dyDescent="0.25">
      <c r="A236" s="16"/>
      <c r="B236" s="16"/>
      <c r="C236" s="16"/>
      <c r="D236" s="16"/>
      <c r="E236" s="16"/>
      <c r="F236" s="17"/>
      <c r="G236" s="18"/>
      <c r="H236" s="19"/>
      <c r="I236" s="19"/>
      <c r="J236" s="20"/>
      <c r="K236" s="20"/>
      <c r="L236" s="20"/>
      <c r="M236" s="21"/>
    </row>
    <row r="237" spans="1:13" ht="15.75" customHeight="1" x14ac:dyDescent="0.25">
      <c r="A237" s="56" t="s">
        <v>313</v>
      </c>
      <c r="B237" s="56"/>
      <c r="C237" s="25" t="s">
        <v>312</v>
      </c>
      <c r="D237" s="65" t="s">
        <v>313</v>
      </c>
      <c r="E237" s="65"/>
      <c r="F237" s="17"/>
      <c r="G237" s="66" t="s">
        <v>315</v>
      </c>
      <c r="H237" s="66"/>
      <c r="I237" s="66"/>
      <c r="J237" s="20"/>
      <c r="K237" s="67" t="s">
        <v>314</v>
      </c>
      <c r="L237" s="67"/>
      <c r="M237" s="21"/>
    </row>
    <row r="238" spans="1:13" ht="16.5" x14ac:dyDescent="0.3">
      <c r="A238" s="56" t="s">
        <v>237</v>
      </c>
      <c r="B238" s="56"/>
      <c r="C238" s="37" t="s">
        <v>238</v>
      </c>
      <c r="D238" s="56" t="s">
        <v>271</v>
      </c>
      <c r="E238" s="56"/>
      <c r="G238" s="57" t="s">
        <v>355</v>
      </c>
      <c r="H238" s="57"/>
      <c r="I238" s="57"/>
      <c r="J238" s="20"/>
      <c r="K238" s="58" t="s">
        <v>372</v>
      </c>
      <c r="L238" s="58"/>
      <c r="M238" s="21"/>
    </row>
    <row r="239" spans="1:13" ht="16.5" x14ac:dyDescent="0.3">
      <c r="A239" s="56" t="s">
        <v>352</v>
      </c>
      <c r="B239" s="56"/>
      <c r="C239" s="37" t="s">
        <v>239</v>
      </c>
      <c r="D239" s="56" t="s">
        <v>353</v>
      </c>
      <c r="E239" s="56"/>
      <c r="F239" s="26"/>
      <c r="G239" s="57" t="s">
        <v>354</v>
      </c>
      <c r="H239" s="57"/>
      <c r="I239" s="57"/>
      <c r="J239" s="20"/>
      <c r="K239" s="58" t="s">
        <v>371</v>
      </c>
      <c r="L239" s="58"/>
      <c r="M239" s="21"/>
    </row>
    <row r="240" spans="1:13" x14ac:dyDescent="0.25">
      <c r="A240" s="16"/>
      <c r="B240" s="16"/>
      <c r="C240" s="16"/>
      <c r="D240" s="27"/>
      <c r="E240" s="16"/>
      <c r="F240" s="17"/>
      <c r="G240" s="18"/>
      <c r="H240" s="19"/>
      <c r="I240" s="19"/>
      <c r="J240" s="20"/>
      <c r="K240" s="20"/>
      <c r="L240" s="20"/>
      <c r="M240" s="21"/>
    </row>
  </sheetData>
  <mergeCells count="30">
    <mergeCell ref="A1:M1"/>
    <mergeCell ref="A3:M3"/>
    <mergeCell ref="A4:M4"/>
    <mergeCell ref="B5:F5"/>
    <mergeCell ref="A8:A10"/>
    <mergeCell ref="B8:B10"/>
    <mergeCell ref="C8:C10"/>
    <mergeCell ref="D8:D10"/>
    <mergeCell ref="E8:E10"/>
    <mergeCell ref="F8:F10"/>
    <mergeCell ref="M8:M10"/>
    <mergeCell ref="G8:G10"/>
    <mergeCell ref="H8:H10"/>
    <mergeCell ref="I8:I10"/>
    <mergeCell ref="J8:J10"/>
    <mergeCell ref="K8:K10"/>
    <mergeCell ref="A239:B239"/>
    <mergeCell ref="D239:E239"/>
    <mergeCell ref="G239:I239"/>
    <mergeCell ref="K239:L239"/>
    <mergeCell ref="L8:L10"/>
    <mergeCell ref="A238:B238"/>
    <mergeCell ref="D238:E238"/>
    <mergeCell ref="G238:I238"/>
    <mergeCell ref="K238:L238"/>
    <mergeCell ref="A221:E221"/>
    <mergeCell ref="A237:B237"/>
    <mergeCell ref="D237:E237"/>
    <mergeCell ref="G237:I237"/>
    <mergeCell ref="K237:L237"/>
  </mergeCells>
  <printOptions horizontalCentered="1"/>
  <pageMargins left="0" right="0" top="0.74803149606299213" bottom="0.74803149606299213" header="0.31496062992125984" footer="0.31496062992125984"/>
  <pageSetup paperSize="5" scale="61" orientation="landscape" horizontalDpi="4294967295" verticalDpi="4294967295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8"/>
  <sheetViews>
    <sheetView tabSelected="1" topLeftCell="E210" zoomScaleNormal="100" workbookViewId="0">
      <selection activeCell="G226" sqref="G226"/>
    </sheetView>
  </sheetViews>
  <sheetFormatPr defaultColWidth="9.140625" defaultRowHeight="15" x14ac:dyDescent="0.25"/>
  <cols>
    <col min="1" max="1" width="5" style="1" customWidth="1"/>
    <col min="2" max="2" width="39" style="1" customWidth="1"/>
    <col min="3" max="3" width="10.7109375" style="1" customWidth="1"/>
    <col min="4" max="4" width="36.42578125" style="1" customWidth="1"/>
    <col min="5" max="5" width="37.140625" style="1" customWidth="1"/>
    <col min="6" max="6" width="18.42578125" style="1" customWidth="1"/>
    <col min="7" max="7" width="17.7109375" style="1" customWidth="1"/>
    <col min="8" max="8" width="16.7109375" style="1" customWidth="1"/>
    <col min="9" max="9" width="15" style="1" customWidth="1"/>
    <col min="10" max="10" width="12.140625" style="1" customWidth="1"/>
    <col min="11" max="11" width="12.42578125" style="1" customWidth="1"/>
    <col min="12" max="12" width="19" style="1" customWidth="1"/>
    <col min="13" max="13" width="19.7109375" style="1" customWidth="1"/>
    <col min="14" max="14" width="6.85546875" style="1" customWidth="1"/>
    <col min="15" max="15" width="2" style="1" customWidth="1"/>
    <col min="16" max="16384" width="9.140625" style="1"/>
  </cols>
  <sheetData>
    <row r="1" spans="1:14" ht="23.25" x14ac:dyDescent="0.25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6.5" customHeight="1" x14ac:dyDescent="0.35">
      <c r="A2" s="3"/>
      <c r="B2" s="4"/>
      <c r="C2" s="4"/>
      <c r="D2" s="4"/>
      <c r="E2" s="4"/>
      <c r="F2" s="4"/>
      <c r="G2" s="4"/>
      <c r="H2" s="5"/>
      <c r="I2" s="3"/>
      <c r="J2" s="3"/>
      <c r="K2" s="3"/>
      <c r="L2" s="3"/>
      <c r="M2" s="3"/>
      <c r="N2" s="3"/>
    </row>
    <row r="3" spans="1:14" ht="23.25" x14ac:dyDescent="0.25">
      <c r="A3" s="68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23.25" x14ac:dyDescent="0.35">
      <c r="A4" s="69" t="s">
        <v>456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x14ac:dyDescent="0.25">
      <c r="B5" s="70"/>
      <c r="C5" s="70"/>
      <c r="D5" s="70"/>
      <c r="E5" s="70"/>
      <c r="F5" s="70"/>
      <c r="G5" s="70"/>
      <c r="H5" s="43"/>
    </row>
    <row r="6" spans="1:14" x14ac:dyDescent="0.25">
      <c r="B6" s="43"/>
      <c r="C6" s="43"/>
      <c r="D6" s="43"/>
      <c r="E6" s="43"/>
      <c r="F6" s="43"/>
      <c r="G6" s="43"/>
      <c r="H6" s="43"/>
    </row>
    <row r="7" spans="1:14" x14ac:dyDescent="0.25">
      <c r="B7" s="43"/>
      <c r="C7" s="43"/>
      <c r="D7" s="43"/>
      <c r="E7" s="43"/>
      <c r="F7" s="43"/>
      <c r="G7" s="43"/>
      <c r="H7" s="43"/>
    </row>
    <row r="8" spans="1:14" ht="15.75" thickBot="1" x14ac:dyDescent="0.3">
      <c r="B8" s="2"/>
      <c r="C8" s="2"/>
      <c r="D8" s="2"/>
      <c r="E8" s="2"/>
      <c r="F8" s="2"/>
      <c r="G8" s="2"/>
      <c r="H8" s="2"/>
      <c r="K8" s="6"/>
      <c r="L8" s="6"/>
    </row>
    <row r="9" spans="1:14" ht="15" customHeight="1" thickTop="1" x14ac:dyDescent="0.25">
      <c r="A9" s="71" t="s">
        <v>1</v>
      </c>
      <c r="B9" s="74" t="s">
        <v>2</v>
      </c>
      <c r="C9" s="44"/>
      <c r="D9" s="74" t="s">
        <v>3</v>
      </c>
      <c r="E9" s="74" t="s">
        <v>4</v>
      </c>
      <c r="F9" s="74" t="s">
        <v>5</v>
      </c>
      <c r="G9" s="59" t="s">
        <v>6</v>
      </c>
      <c r="H9" s="59" t="s">
        <v>211</v>
      </c>
      <c r="I9" s="59" t="s">
        <v>7</v>
      </c>
      <c r="J9" s="59" t="s">
        <v>8</v>
      </c>
      <c r="K9" s="59" t="s">
        <v>9</v>
      </c>
      <c r="L9" s="59" t="s">
        <v>10</v>
      </c>
      <c r="M9" s="59" t="s">
        <v>11</v>
      </c>
      <c r="N9" s="59" t="s">
        <v>12</v>
      </c>
    </row>
    <row r="10" spans="1:14" ht="34.5" customHeight="1" x14ac:dyDescent="0.25">
      <c r="A10" s="72"/>
      <c r="B10" s="75"/>
      <c r="C10" s="45" t="s">
        <v>453</v>
      </c>
      <c r="D10" s="75"/>
      <c r="E10" s="75"/>
      <c r="F10" s="75"/>
      <c r="G10" s="60"/>
      <c r="H10" s="60"/>
      <c r="I10" s="60"/>
      <c r="J10" s="60"/>
      <c r="K10" s="60"/>
      <c r="L10" s="60"/>
      <c r="M10" s="60"/>
      <c r="N10" s="60"/>
    </row>
    <row r="11" spans="1:14" ht="2.25" customHeight="1" thickBot="1" x14ac:dyDescent="0.3">
      <c r="A11" s="73"/>
      <c r="B11" s="76"/>
      <c r="C11" s="46"/>
      <c r="D11" s="76"/>
      <c r="E11" s="76"/>
      <c r="F11" s="76"/>
      <c r="G11" s="61"/>
      <c r="H11" s="61"/>
      <c r="I11" s="61"/>
      <c r="J11" s="61"/>
      <c r="K11" s="61"/>
      <c r="L11" s="61"/>
      <c r="M11" s="61"/>
      <c r="N11" s="61"/>
    </row>
    <row r="12" spans="1:14" s="51" customFormat="1" ht="46.5" customHeight="1" thickTop="1" x14ac:dyDescent="0.2">
      <c r="A12" s="47">
        <v>1</v>
      </c>
      <c r="B12" s="48" t="s">
        <v>220</v>
      </c>
      <c r="C12" s="47" t="s">
        <v>454</v>
      </c>
      <c r="D12" s="48" t="s">
        <v>13</v>
      </c>
      <c r="E12" s="48" t="s">
        <v>221</v>
      </c>
      <c r="F12" s="49" t="s">
        <v>430</v>
      </c>
      <c r="G12" s="50">
        <v>300000</v>
      </c>
      <c r="H12" s="50">
        <v>60244.84</v>
      </c>
      <c r="I12" s="50">
        <v>13352.4</v>
      </c>
      <c r="J12" s="50">
        <v>25</v>
      </c>
      <c r="K12" s="50">
        <v>0</v>
      </c>
      <c r="L12" s="50">
        <v>73622.239999999991</v>
      </c>
      <c r="M12" s="50">
        <v>226377.76</v>
      </c>
      <c r="N12" s="47">
        <v>211</v>
      </c>
    </row>
    <row r="13" spans="1:14" s="51" customFormat="1" ht="46.5" customHeight="1" x14ac:dyDescent="0.2">
      <c r="A13" s="52">
        <v>2</v>
      </c>
      <c r="B13" s="48" t="s">
        <v>218</v>
      </c>
      <c r="C13" s="47" t="s">
        <v>454</v>
      </c>
      <c r="D13" s="48" t="s">
        <v>13</v>
      </c>
      <c r="E13" s="48" t="s">
        <v>418</v>
      </c>
      <c r="F13" s="49" t="s">
        <v>430</v>
      </c>
      <c r="G13" s="50">
        <v>250000</v>
      </c>
      <c r="H13" s="50">
        <v>48103.59</v>
      </c>
      <c r="I13" s="50">
        <v>11917.4</v>
      </c>
      <c r="J13" s="50">
        <v>25</v>
      </c>
      <c r="K13" s="50">
        <v>0</v>
      </c>
      <c r="L13" s="50">
        <v>60045.99</v>
      </c>
      <c r="M13" s="50">
        <v>189954.01</v>
      </c>
      <c r="N13" s="47">
        <v>211</v>
      </c>
    </row>
    <row r="14" spans="1:14" s="51" customFormat="1" ht="20.25" customHeight="1" x14ac:dyDescent="0.2">
      <c r="A14" s="52">
        <v>3</v>
      </c>
      <c r="B14" s="48" t="s">
        <v>227</v>
      </c>
      <c r="C14" s="47" t="s">
        <v>455</v>
      </c>
      <c r="D14" s="48" t="s">
        <v>13</v>
      </c>
      <c r="E14" s="48" t="s">
        <v>15</v>
      </c>
      <c r="F14" s="49" t="s">
        <v>14</v>
      </c>
      <c r="G14" s="50">
        <v>190000</v>
      </c>
      <c r="H14" s="50">
        <v>33534.089999999997</v>
      </c>
      <c r="I14" s="50">
        <v>10195.4</v>
      </c>
      <c r="J14" s="50">
        <v>25</v>
      </c>
      <c r="K14" s="50">
        <v>0</v>
      </c>
      <c r="L14" s="50">
        <v>43754.49</v>
      </c>
      <c r="M14" s="50">
        <v>146245.51</v>
      </c>
      <c r="N14" s="47">
        <v>211</v>
      </c>
    </row>
    <row r="15" spans="1:14" s="51" customFormat="1" ht="20.25" customHeight="1" x14ac:dyDescent="0.2">
      <c r="A15" s="47">
        <v>4</v>
      </c>
      <c r="B15" s="48" t="s">
        <v>429</v>
      </c>
      <c r="C15" s="47" t="s">
        <v>454</v>
      </c>
      <c r="D15" s="48" t="s">
        <v>13</v>
      </c>
      <c r="E15" s="48" t="s">
        <v>339</v>
      </c>
      <c r="F15" s="49" t="s">
        <v>14</v>
      </c>
      <c r="G15" s="50">
        <v>35000</v>
      </c>
      <c r="H15" s="50">
        <v>0</v>
      </c>
      <c r="I15" s="50">
        <v>2068.5</v>
      </c>
      <c r="J15" s="50">
        <v>25</v>
      </c>
      <c r="K15" s="50">
        <v>2356.1999999999998</v>
      </c>
      <c r="L15" s="50">
        <v>4449.7</v>
      </c>
      <c r="M15" s="50">
        <v>30550.3</v>
      </c>
      <c r="N15" s="47">
        <v>211</v>
      </c>
    </row>
    <row r="16" spans="1:14" s="51" customFormat="1" ht="20.25" customHeight="1" x14ac:dyDescent="0.2">
      <c r="A16" s="52">
        <v>5</v>
      </c>
      <c r="B16" s="48" t="s">
        <v>223</v>
      </c>
      <c r="C16" s="47" t="s">
        <v>454</v>
      </c>
      <c r="D16" s="48" t="s">
        <v>209</v>
      </c>
      <c r="E16" s="48" t="s">
        <v>375</v>
      </c>
      <c r="F16" s="49" t="s">
        <v>14</v>
      </c>
      <c r="G16" s="50">
        <v>110000</v>
      </c>
      <c r="H16" s="50">
        <v>14457.69</v>
      </c>
      <c r="I16" s="50">
        <v>6501</v>
      </c>
      <c r="J16" s="50">
        <v>25</v>
      </c>
      <c r="K16" s="50">
        <v>0</v>
      </c>
      <c r="L16" s="50">
        <v>20983.690000000002</v>
      </c>
      <c r="M16" s="50">
        <v>89016.31</v>
      </c>
      <c r="N16" s="47">
        <v>211</v>
      </c>
    </row>
    <row r="17" spans="1:14" s="51" customFormat="1" ht="20.25" customHeight="1" x14ac:dyDescent="0.2">
      <c r="A17" s="52">
        <v>6</v>
      </c>
      <c r="B17" s="48" t="s">
        <v>224</v>
      </c>
      <c r="C17" s="47" t="s">
        <v>454</v>
      </c>
      <c r="D17" s="48" t="s">
        <v>209</v>
      </c>
      <c r="E17" s="48" t="s">
        <v>225</v>
      </c>
      <c r="F17" s="49" t="s">
        <v>14</v>
      </c>
      <c r="G17" s="50">
        <v>80000</v>
      </c>
      <c r="H17" s="50">
        <v>7103.41</v>
      </c>
      <c r="I17" s="50">
        <v>5918.12</v>
      </c>
      <c r="J17" s="50">
        <v>25</v>
      </c>
      <c r="K17" s="50">
        <v>0</v>
      </c>
      <c r="L17" s="50">
        <v>13046.529999999999</v>
      </c>
      <c r="M17" s="50">
        <v>66953.47</v>
      </c>
      <c r="N17" s="47">
        <v>211</v>
      </c>
    </row>
    <row r="18" spans="1:14" s="51" customFormat="1" ht="20.25" customHeight="1" x14ac:dyDescent="0.2">
      <c r="A18" s="47">
        <v>7</v>
      </c>
      <c r="B18" s="48" t="s">
        <v>228</v>
      </c>
      <c r="C18" s="47" t="s">
        <v>454</v>
      </c>
      <c r="D18" s="48" t="s">
        <v>115</v>
      </c>
      <c r="E18" s="48" t="s">
        <v>419</v>
      </c>
      <c r="F18" s="49" t="s">
        <v>14</v>
      </c>
      <c r="G18" s="50">
        <v>120000</v>
      </c>
      <c r="H18" s="50">
        <v>16809.939999999999</v>
      </c>
      <c r="I18" s="50">
        <v>7092</v>
      </c>
      <c r="J18" s="50">
        <v>25</v>
      </c>
      <c r="K18" s="50">
        <v>0</v>
      </c>
      <c r="L18" s="50">
        <v>23926.94</v>
      </c>
      <c r="M18" s="50">
        <v>96073.06</v>
      </c>
      <c r="N18" s="47">
        <v>211</v>
      </c>
    </row>
    <row r="19" spans="1:14" s="51" customFormat="1" ht="20.25" customHeight="1" x14ac:dyDescent="0.2">
      <c r="A19" s="52">
        <v>8</v>
      </c>
      <c r="B19" s="48" t="s">
        <v>42</v>
      </c>
      <c r="C19" s="47" t="s">
        <v>454</v>
      </c>
      <c r="D19" s="48" t="s">
        <v>115</v>
      </c>
      <c r="E19" s="48" t="s">
        <v>395</v>
      </c>
      <c r="F19" s="49" t="s">
        <v>14</v>
      </c>
      <c r="G19" s="50">
        <v>90000</v>
      </c>
      <c r="H19" s="50">
        <v>9753.19</v>
      </c>
      <c r="I19" s="50">
        <v>5319</v>
      </c>
      <c r="J19" s="50">
        <v>25</v>
      </c>
      <c r="K19" s="50">
        <v>0</v>
      </c>
      <c r="L19" s="50">
        <v>15097.19</v>
      </c>
      <c r="M19" s="50">
        <v>74902.81</v>
      </c>
      <c r="N19" s="47">
        <v>211</v>
      </c>
    </row>
    <row r="20" spans="1:14" s="51" customFormat="1" ht="20.25" customHeight="1" x14ac:dyDescent="0.2">
      <c r="A20" s="52">
        <v>9</v>
      </c>
      <c r="B20" s="48" t="s">
        <v>114</v>
      </c>
      <c r="C20" s="47" t="s">
        <v>455</v>
      </c>
      <c r="D20" s="48" t="s">
        <v>115</v>
      </c>
      <c r="E20" s="48" t="s">
        <v>171</v>
      </c>
      <c r="F20" s="49" t="s">
        <v>14</v>
      </c>
      <c r="G20" s="50">
        <v>80000</v>
      </c>
      <c r="H20" s="50">
        <v>7400.87</v>
      </c>
      <c r="I20" s="50">
        <v>4728</v>
      </c>
      <c r="J20" s="50">
        <v>25</v>
      </c>
      <c r="K20" s="50">
        <v>0</v>
      </c>
      <c r="L20" s="50">
        <v>12153.869999999999</v>
      </c>
      <c r="M20" s="50">
        <v>67846.13</v>
      </c>
      <c r="N20" s="47">
        <v>211</v>
      </c>
    </row>
    <row r="21" spans="1:14" s="51" customFormat="1" ht="20.25" customHeight="1" x14ac:dyDescent="0.2">
      <c r="A21" s="47">
        <v>10</v>
      </c>
      <c r="B21" s="48" t="s">
        <v>334</v>
      </c>
      <c r="C21" s="47" t="s">
        <v>455</v>
      </c>
      <c r="D21" s="48" t="s">
        <v>115</v>
      </c>
      <c r="E21" s="48" t="s">
        <v>415</v>
      </c>
      <c r="F21" s="49" t="s">
        <v>14</v>
      </c>
      <c r="G21" s="50">
        <v>30000</v>
      </c>
      <c r="H21" s="50">
        <v>0</v>
      </c>
      <c r="I21" s="50">
        <v>1773</v>
      </c>
      <c r="J21" s="50">
        <v>25</v>
      </c>
      <c r="K21" s="50">
        <v>0</v>
      </c>
      <c r="L21" s="50">
        <v>1798</v>
      </c>
      <c r="M21" s="50">
        <v>28202</v>
      </c>
      <c r="N21" s="47">
        <v>211</v>
      </c>
    </row>
    <row r="22" spans="1:14" s="51" customFormat="1" ht="20.25" customHeight="1" x14ac:dyDescent="0.2">
      <c r="A22" s="52">
        <v>11</v>
      </c>
      <c r="B22" s="48" t="s">
        <v>253</v>
      </c>
      <c r="C22" s="47" t="s">
        <v>454</v>
      </c>
      <c r="D22" s="48" t="s">
        <v>129</v>
      </c>
      <c r="E22" s="48" t="s">
        <v>113</v>
      </c>
      <c r="F22" s="49" t="s">
        <v>14</v>
      </c>
      <c r="G22" s="50">
        <v>45000</v>
      </c>
      <c r="H22" s="50">
        <v>791.29</v>
      </c>
      <c r="I22" s="50">
        <v>5039.74</v>
      </c>
      <c r="J22" s="50">
        <v>25</v>
      </c>
      <c r="K22" s="50">
        <v>0</v>
      </c>
      <c r="L22" s="50">
        <v>5856.03</v>
      </c>
      <c r="M22" s="50">
        <v>39143.97</v>
      </c>
      <c r="N22" s="47">
        <v>211</v>
      </c>
    </row>
    <row r="23" spans="1:14" s="51" customFormat="1" ht="20.25" customHeight="1" x14ac:dyDescent="0.2">
      <c r="A23" s="52">
        <v>12</v>
      </c>
      <c r="B23" s="48" t="s">
        <v>35</v>
      </c>
      <c r="C23" s="47" t="s">
        <v>454</v>
      </c>
      <c r="D23" s="48" t="s">
        <v>36</v>
      </c>
      <c r="E23" s="48" t="s">
        <v>37</v>
      </c>
      <c r="F23" s="49" t="s">
        <v>14</v>
      </c>
      <c r="G23" s="50">
        <v>250000</v>
      </c>
      <c r="H23" s="50">
        <v>48103.59</v>
      </c>
      <c r="I23" s="50">
        <v>11917.4</v>
      </c>
      <c r="J23" s="50">
        <v>25</v>
      </c>
      <c r="K23" s="50">
        <v>0</v>
      </c>
      <c r="L23" s="50">
        <v>60045.99</v>
      </c>
      <c r="M23" s="50">
        <v>189954.01</v>
      </c>
      <c r="N23" s="47">
        <v>211</v>
      </c>
    </row>
    <row r="24" spans="1:14" s="51" customFormat="1" ht="20.25" customHeight="1" x14ac:dyDescent="0.2">
      <c r="A24" s="47">
        <v>13</v>
      </c>
      <c r="B24" s="48" t="s">
        <v>122</v>
      </c>
      <c r="C24" s="47" t="s">
        <v>454</v>
      </c>
      <c r="D24" s="48" t="s">
        <v>36</v>
      </c>
      <c r="E24" s="48" t="s">
        <v>17</v>
      </c>
      <c r="F24" s="49" t="s">
        <v>14</v>
      </c>
      <c r="G24" s="50">
        <v>38500</v>
      </c>
      <c r="H24" s="50">
        <v>230.95</v>
      </c>
      <c r="I24" s="50">
        <v>2275.35</v>
      </c>
      <c r="J24" s="50">
        <v>25</v>
      </c>
      <c r="K24" s="50">
        <v>0</v>
      </c>
      <c r="L24" s="50">
        <v>2531.2999999999997</v>
      </c>
      <c r="M24" s="50">
        <v>35968.699999999997</v>
      </c>
      <c r="N24" s="47">
        <v>211</v>
      </c>
    </row>
    <row r="25" spans="1:14" s="51" customFormat="1" ht="20.25" customHeight="1" x14ac:dyDescent="0.2">
      <c r="A25" s="52">
        <v>14</v>
      </c>
      <c r="B25" s="48" t="s">
        <v>231</v>
      </c>
      <c r="C25" s="47" t="s">
        <v>454</v>
      </c>
      <c r="D25" s="48" t="s">
        <v>444</v>
      </c>
      <c r="E25" s="48" t="s">
        <v>445</v>
      </c>
      <c r="F25" s="49" t="s">
        <v>14</v>
      </c>
      <c r="G25" s="50">
        <v>180000</v>
      </c>
      <c r="H25" s="50">
        <v>31105.84</v>
      </c>
      <c r="I25" s="50">
        <v>9908.4</v>
      </c>
      <c r="J25" s="50">
        <v>25</v>
      </c>
      <c r="K25" s="50">
        <v>0</v>
      </c>
      <c r="L25" s="50">
        <v>41039.24</v>
      </c>
      <c r="M25" s="50">
        <v>138960.76</v>
      </c>
      <c r="N25" s="47">
        <v>211</v>
      </c>
    </row>
    <row r="26" spans="1:14" s="51" customFormat="1" ht="20.25" customHeight="1" x14ac:dyDescent="0.2">
      <c r="A26" s="52">
        <v>15</v>
      </c>
      <c r="B26" s="48" t="s">
        <v>381</v>
      </c>
      <c r="C26" s="47" t="s">
        <v>454</v>
      </c>
      <c r="D26" s="48" t="s">
        <v>444</v>
      </c>
      <c r="E26" s="48" t="s">
        <v>467</v>
      </c>
      <c r="F26" s="49" t="s">
        <v>14</v>
      </c>
      <c r="G26" s="50">
        <v>35000</v>
      </c>
      <c r="H26" s="50">
        <v>0</v>
      </c>
      <c r="I26" s="50">
        <v>2068.5</v>
      </c>
      <c r="J26" s="50">
        <v>25</v>
      </c>
      <c r="K26" s="50">
        <v>0</v>
      </c>
      <c r="L26" s="50">
        <v>2093.5</v>
      </c>
      <c r="M26" s="50">
        <v>32906.5</v>
      </c>
      <c r="N26" s="47">
        <v>211</v>
      </c>
    </row>
    <row r="27" spans="1:14" s="51" customFormat="1" ht="20.25" customHeight="1" x14ac:dyDescent="0.2">
      <c r="A27" s="47">
        <v>16</v>
      </c>
      <c r="B27" s="48" t="s">
        <v>70</v>
      </c>
      <c r="C27" s="47" t="s">
        <v>454</v>
      </c>
      <c r="D27" s="48" t="s">
        <v>468</v>
      </c>
      <c r="E27" s="48" t="s">
        <v>469</v>
      </c>
      <c r="F27" s="49" t="s">
        <v>14</v>
      </c>
      <c r="G27" s="50">
        <v>80000</v>
      </c>
      <c r="H27" s="50">
        <v>7400.87</v>
      </c>
      <c r="I27" s="50">
        <v>4728</v>
      </c>
      <c r="J27" s="50">
        <v>25</v>
      </c>
      <c r="K27" s="50">
        <v>0</v>
      </c>
      <c r="L27" s="50">
        <v>12153.869999999999</v>
      </c>
      <c r="M27" s="50">
        <v>67846.13</v>
      </c>
      <c r="N27" s="47">
        <v>211</v>
      </c>
    </row>
    <row r="28" spans="1:14" s="51" customFormat="1" ht="20.25" customHeight="1" x14ac:dyDescent="0.2">
      <c r="A28" s="52">
        <v>17</v>
      </c>
      <c r="B28" s="48" t="s">
        <v>427</v>
      </c>
      <c r="C28" s="47" t="s">
        <v>454</v>
      </c>
      <c r="D28" s="48" t="s">
        <v>468</v>
      </c>
      <c r="E28" s="48" t="s">
        <v>428</v>
      </c>
      <c r="F28" s="49" t="s">
        <v>14</v>
      </c>
      <c r="G28" s="50">
        <v>55000</v>
      </c>
      <c r="H28" s="50">
        <v>2559.67</v>
      </c>
      <c r="I28" s="50">
        <v>3250.5</v>
      </c>
      <c r="J28" s="50">
        <v>25</v>
      </c>
      <c r="K28" s="50">
        <v>0</v>
      </c>
      <c r="L28" s="50">
        <v>5835.17</v>
      </c>
      <c r="M28" s="50">
        <v>49164.83</v>
      </c>
      <c r="N28" s="47">
        <v>211</v>
      </c>
    </row>
    <row r="29" spans="1:14" s="51" customFormat="1" ht="20.25" customHeight="1" x14ac:dyDescent="0.2">
      <c r="A29" s="52">
        <v>18</v>
      </c>
      <c r="B29" s="48" t="s">
        <v>71</v>
      </c>
      <c r="C29" s="47" t="s">
        <v>454</v>
      </c>
      <c r="D29" s="48" t="s">
        <v>468</v>
      </c>
      <c r="E29" s="48" t="s">
        <v>470</v>
      </c>
      <c r="F29" s="49" t="s">
        <v>14</v>
      </c>
      <c r="G29" s="50">
        <v>65000</v>
      </c>
      <c r="H29" s="50">
        <v>4427.54</v>
      </c>
      <c r="I29" s="50">
        <v>3841.5</v>
      </c>
      <c r="J29" s="50">
        <v>25</v>
      </c>
      <c r="K29" s="50">
        <v>0</v>
      </c>
      <c r="L29" s="50">
        <v>8294.0400000000009</v>
      </c>
      <c r="M29" s="50">
        <v>56705.96</v>
      </c>
      <c r="N29" s="47">
        <v>211</v>
      </c>
    </row>
    <row r="30" spans="1:14" s="51" customFormat="1" ht="20.25" customHeight="1" x14ac:dyDescent="0.2">
      <c r="A30" s="47">
        <v>19</v>
      </c>
      <c r="B30" s="48" t="s">
        <v>69</v>
      </c>
      <c r="C30" s="47" t="s">
        <v>454</v>
      </c>
      <c r="D30" s="48" t="s">
        <v>468</v>
      </c>
      <c r="E30" s="48" t="s">
        <v>471</v>
      </c>
      <c r="F30" s="49" t="s">
        <v>14</v>
      </c>
      <c r="G30" s="50">
        <v>60000</v>
      </c>
      <c r="H30" s="50">
        <v>3486.68</v>
      </c>
      <c r="I30" s="50">
        <v>3546</v>
      </c>
      <c r="J30" s="50">
        <v>25</v>
      </c>
      <c r="K30" s="50">
        <v>805.35</v>
      </c>
      <c r="L30" s="50">
        <v>7863.0300000000007</v>
      </c>
      <c r="M30" s="50">
        <v>52136.97</v>
      </c>
      <c r="N30" s="47">
        <v>211</v>
      </c>
    </row>
    <row r="31" spans="1:14" s="51" customFormat="1" ht="20.25" customHeight="1" x14ac:dyDescent="0.2">
      <c r="A31" s="52">
        <v>20</v>
      </c>
      <c r="B31" s="48" t="s">
        <v>133</v>
      </c>
      <c r="C31" s="47" t="s">
        <v>454</v>
      </c>
      <c r="D31" s="48" t="s">
        <v>468</v>
      </c>
      <c r="E31" s="48" t="s">
        <v>299</v>
      </c>
      <c r="F31" s="49" t="s">
        <v>14</v>
      </c>
      <c r="G31" s="50">
        <v>40000</v>
      </c>
      <c r="H31" s="50">
        <v>442.65</v>
      </c>
      <c r="I31" s="50">
        <v>2364</v>
      </c>
      <c r="J31" s="50">
        <v>25</v>
      </c>
      <c r="K31" s="50">
        <v>0</v>
      </c>
      <c r="L31" s="50">
        <v>2831.65</v>
      </c>
      <c r="M31" s="50">
        <v>37168.35</v>
      </c>
      <c r="N31" s="47">
        <v>211</v>
      </c>
    </row>
    <row r="32" spans="1:14" s="51" customFormat="1" ht="20.25" customHeight="1" x14ac:dyDescent="0.2">
      <c r="A32" s="52">
        <v>21</v>
      </c>
      <c r="B32" s="48" t="s">
        <v>68</v>
      </c>
      <c r="C32" s="47" t="s">
        <v>454</v>
      </c>
      <c r="D32" s="48" t="s">
        <v>474</v>
      </c>
      <c r="E32" s="48" t="s">
        <v>475</v>
      </c>
      <c r="F32" s="49" t="s">
        <v>14</v>
      </c>
      <c r="G32" s="50">
        <v>140000</v>
      </c>
      <c r="H32" s="50">
        <v>21514.44</v>
      </c>
      <c r="I32" s="50">
        <v>8274</v>
      </c>
      <c r="J32" s="50">
        <v>25</v>
      </c>
      <c r="K32" s="50">
        <v>4207.3999999999996</v>
      </c>
      <c r="L32" s="50">
        <v>34020.839999999997</v>
      </c>
      <c r="M32" s="50">
        <v>105979.16</v>
      </c>
      <c r="N32" s="47">
        <v>211</v>
      </c>
    </row>
    <row r="33" spans="1:14" s="51" customFormat="1" ht="20.25" customHeight="1" x14ac:dyDescent="0.2">
      <c r="A33" s="47">
        <v>22</v>
      </c>
      <c r="B33" s="48" t="s">
        <v>26</v>
      </c>
      <c r="C33" s="47" t="s">
        <v>454</v>
      </c>
      <c r="D33" s="48" t="s">
        <v>474</v>
      </c>
      <c r="E33" s="48" t="s">
        <v>476</v>
      </c>
      <c r="F33" s="49" t="s">
        <v>14</v>
      </c>
      <c r="G33" s="50">
        <v>70000</v>
      </c>
      <c r="H33" s="50">
        <v>5368.48</v>
      </c>
      <c r="I33" s="50">
        <v>4137</v>
      </c>
      <c r="J33" s="50">
        <v>25</v>
      </c>
      <c r="K33" s="50">
        <v>0</v>
      </c>
      <c r="L33" s="50">
        <v>9530.48</v>
      </c>
      <c r="M33" s="50">
        <v>60469.520000000004</v>
      </c>
      <c r="N33" s="47">
        <v>211</v>
      </c>
    </row>
    <row r="34" spans="1:14" s="51" customFormat="1" ht="20.25" customHeight="1" x14ac:dyDescent="0.2">
      <c r="A34" s="52">
        <v>23</v>
      </c>
      <c r="B34" s="48" t="s">
        <v>275</v>
      </c>
      <c r="C34" s="47" t="s">
        <v>455</v>
      </c>
      <c r="D34" s="48" t="s">
        <v>474</v>
      </c>
      <c r="E34" s="48" t="s">
        <v>477</v>
      </c>
      <c r="F34" s="49" t="s">
        <v>14</v>
      </c>
      <c r="G34" s="50">
        <v>75000</v>
      </c>
      <c r="H34" s="50">
        <v>6309.34</v>
      </c>
      <c r="I34" s="50">
        <v>4432.5</v>
      </c>
      <c r="J34" s="50">
        <v>25</v>
      </c>
      <c r="K34" s="50">
        <v>0</v>
      </c>
      <c r="L34" s="50">
        <v>10766.84</v>
      </c>
      <c r="M34" s="50">
        <v>64233.16</v>
      </c>
      <c r="N34" s="47">
        <v>211</v>
      </c>
    </row>
    <row r="35" spans="1:14" s="51" customFormat="1" ht="20.25" customHeight="1" x14ac:dyDescent="0.2">
      <c r="A35" s="52">
        <v>24</v>
      </c>
      <c r="B35" s="48" t="s">
        <v>25</v>
      </c>
      <c r="C35" s="47" t="s">
        <v>454</v>
      </c>
      <c r="D35" s="48" t="s">
        <v>474</v>
      </c>
      <c r="E35" s="48" t="s">
        <v>478</v>
      </c>
      <c r="F35" s="49" t="s">
        <v>14</v>
      </c>
      <c r="G35" s="50">
        <v>50000</v>
      </c>
      <c r="H35" s="50">
        <v>1854</v>
      </c>
      <c r="I35" s="50">
        <v>2955</v>
      </c>
      <c r="J35" s="50">
        <v>25</v>
      </c>
      <c r="K35" s="50">
        <v>2356.1999999999998</v>
      </c>
      <c r="L35" s="50">
        <v>7190.2</v>
      </c>
      <c r="M35" s="50">
        <v>42809.8</v>
      </c>
      <c r="N35" s="47">
        <v>211</v>
      </c>
    </row>
    <row r="36" spans="1:14" s="51" customFormat="1" ht="20.25" customHeight="1" x14ac:dyDescent="0.2">
      <c r="A36" s="47">
        <v>25</v>
      </c>
      <c r="B36" s="48" t="s">
        <v>29</v>
      </c>
      <c r="C36" s="47" t="s">
        <v>454</v>
      </c>
      <c r="D36" s="48" t="s">
        <v>474</v>
      </c>
      <c r="E36" s="48" t="s">
        <v>478</v>
      </c>
      <c r="F36" s="49" t="s">
        <v>14</v>
      </c>
      <c r="G36" s="50">
        <v>50000</v>
      </c>
      <c r="H36" s="50">
        <v>1854</v>
      </c>
      <c r="I36" s="50">
        <v>2955</v>
      </c>
      <c r="J36" s="50">
        <v>25</v>
      </c>
      <c r="K36" s="50">
        <v>0</v>
      </c>
      <c r="L36" s="50">
        <v>4834</v>
      </c>
      <c r="M36" s="50">
        <v>45166</v>
      </c>
      <c r="N36" s="47">
        <v>211</v>
      </c>
    </row>
    <row r="37" spans="1:14" s="51" customFormat="1" ht="20.25" customHeight="1" x14ac:dyDescent="0.2">
      <c r="A37" s="52">
        <v>26</v>
      </c>
      <c r="B37" s="48" t="s">
        <v>140</v>
      </c>
      <c r="C37" s="47" t="s">
        <v>455</v>
      </c>
      <c r="D37" s="48" t="s">
        <v>474</v>
      </c>
      <c r="E37" s="48" t="s">
        <v>479</v>
      </c>
      <c r="F37" s="49" t="s">
        <v>14</v>
      </c>
      <c r="G37" s="50">
        <v>45000</v>
      </c>
      <c r="H37" s="50">
        <v>1148.32</v>
      </c>
      <c r="I37" s="50">
        <v>2659.5</v>
      </c>
      <c r="J37" s="50">
        <v>25</v>
      </c>
      <c r="K37" s="50">
        <v>0</v>
      </c>
      <c r="L37" s="50">
        <v>3832.8199999999997</v>
      </c>
      <c r="M37" s="50">
        <v>41167.18</v>
      </c>
      <c r="N37" s="47">
        <v>211</v>
      </c>
    </row>
    <row r="38" spans="1:14" s="51" customFormat="1" ht="20.25" customHeight="1" x14ac:dyDescent="0.2">
      <c r="A38" s="52">
        <v>27</v>
      </c>
      <c r="B38" s="48" t="s">
        <v>398</v>
      </c>
      <c r="C38" s="47" t="s">
        <v>454</v>
      </c>
      <c r="D38" s="48" t="s">
        <v>482</v>
      </c>
      <c r="E38" s="48" t="s">
        <v>483</v>
      </c>
      <c r="F38" s="49" t="s">
        <v>14</v>
      </c>
      <c r="G38" s="50">
        <v>70000</v>
      </c>
      <c r="H38" s="50">
        <v>5368.44</v>
      </c>
      <c r="I38" s="50">
        <v>4137</v>
      </c>
      <c r="J38" s="50">
        <v>25</v>
      </c>
      <c r="K38" s="50">
        <v>0</v>
      </c>
      <c r="L38" s="50">
        <v>9530.4399999999987</v>
      </c>
      <c r="M38" s="50">
        <v>60469.56</v>
      </c>
      <c r="N38" s="47">
        <v>211</v>
      </c>
    </row>
    <row r="39" spans="1:14" s="51" customFormat="1" ht="20.25" customHeight="1" x14ac:dyDescent="0.2">
      <c r="A39" s="47">
        <v>28</v>
      </c>
      <c r="B39" s="48" t="s">
        <v>149</v>
      </c>
      <c r="C39" s="47" t="s">
        <v>454</v>
      </c>
      <c r="D39" s="48" t="s">
        <v>482</v>
      </c>
      <c r="E39" s="48" t="s">
        <v>150</v>
      </c>
      <c r="F39" s="49" t="s">
        <v>14</v>
      </c>
      <c r="G39" s="50">
        <v>30000</v>
      </c>
      <c r="H39" s="50">
        <v>0</v>
      </c>
      <c r="I39" s="50">
        <v>1773</v>
      </c>
      <c r="J39" s="50">
        <v>25</v>
      </c>
      <c r="K39" s="50">
        <v>0</v>
      </c>
      <c r="L39" s="50">
        <v>1798</v>
      </c>
      <c r="M39" s="50">
        <v>28202</v>
      </c>
      <c r="N39" s="47">
        <v>211</v>
      </c>
    </row>
    <row r="40" spans="1:14" s="51" customFormat="1" ht="20.25" customHeight="1" x14ac:dyDescent="0.2">
      <c r="A40" s="52">
        <v>29</v>
      </c>
      <c r="B40" s="48" t="s">
        <v>148</v>
      </c>
      <c r="C40" s="47" t="s">
        <v>454</v>
      </c>
      <c r="D40" s="48" t="s">
        <v>482</v>
      </c>
      <c r="E40" s="48" t="s">
        <v>150</v>
      </c>
      <c r="F40" s="49" t="s">
        <v>14</v>
      </c>
      <c r="G40" s="50">
        <v>30000</v>
      </c>
      <c r="H40" s="50">
        <v>0</v>
      </c>
      <c r="I40" s="50">
        <v>1773</v>
      </c>
      <c r="J40" s="50">
        <v>25</v>
      </c>
      <c r="K40" s="50">
        <v>0</v>
      </c>
      <c r="L40" s="50">
        <v>1798</v>
      </c>
      <c r="M40" s="50">
        <v>28202</v>
      </c>
      <c r="N40" s="47">
        <v>211</v>
      </c>
    </row>
    <row r="41" spans="1:14" s="55" customFormat="1" ht="20.25" customHeight="1" x14ac:dyDescent="0.2">
      <c r="A41" s="52">
        <v>30</v>
      </c>
      <c r="B41" s="48" t="s">
        <v>359</v>
      </c>
      <c r="C41" s="47" t="s">
        <v>454</v>
      </c>
      <c r="D41" s="48" t="s">
        <v>482</v>
      </c>
      <c r="E41" s="48" t="s">
        <v>150</v>
      </c>
      <c r="F41" s="49" t="s">
        <v>14</v>
      </c>
      <c r="G41" s="50">
        <v>30000</v>
      </c>
      <c r="H41" s="50">
        <v>0</v>
      </c>
      <c r="I41" s="50">
        <v>1773</v>
      </c>
      <c r="J41" s="50">
        <v>25</v>
      </c>
      <c r="K41" s="50">
        <v>0</v>
      </c>
      <c r="L41" s="50">
        <v>1798</v>
      </c>
      <c r="M41" s="50">
        <v>28202</v>
      </c>
      <c r="N41" s="47">
        <v>211</v>
      </c>
    </row>
    <row r="42" spans="1:14" s="51" customFormat="1" ht="20.25" customHeight="1" x14ac:dyDescent="0.2">
      <c r="A42" s="47">
        <v>31</v>
      </c>
      <c r="B42" s="48" t="s">
        <v>374</v>
      </c>
      <c r="C42" s="47" t="s">
        <v>454</v>
      </c>
      <c r="D42" s="48" t="s">
        <v>482</v>
      </c>
      <c r="E42" s="48" t="s">
        <v>328</v>
      </c>
      <c r="F42" s="49" t="s">
        <v>14</v>
      </c>
      <c r="G42" s="50">
        <v>30000</v>
      </c>
      <c r="H42" s="50">
        <v>0</v>
      </c>
      <c r="I42" s="50">
        <v>1773</v>
      </c>
      <c r="J42" s="50">
        <v>25</v>
      </c>
      <c r="K42" s="50">
        <v>0</v>
      </c>
      <c r="L42" s="50">
        <v>1798</v>
      </c>
      <c r="M42" s="50">
        <v>28202</v>
      </c>
      <c r="N42" s="47">
        <v>211</v>
      </c>
    </row>
    <row r="43" spans="1:14" s="51" customFormat="1" ht="20.25" customHeight="1" x14ac:dyDescent="0.2">
      <c r="A43" s="52">
        <v>32</v>
      </c>
      <c r="B43" s="48" t="s">
        <v>87</v>
      </c>
      <c r="C43" s="47" t="s">
        <v>454</v>
      </c>
      <c r="D43" s="48" t="s">
        <v>482</v>
      </c>
      <c r="E43" s="48" t="s">
        <v>328</v>
      </c>
      <c r="F43" s="49" t="s">
        <v>14</v>
      </c>
      <c r="G43" s="50">
        <v>28600</v>
      </c>
      <c r="H43" s="50">
        <v>0</v>
      </c>
      <c r="I43" s="50">
        <v>1690.26</v>
      </c>
      <c r="J43" s="50">
        <v>25</v>
      </c>
      <c r="K43" s="50">
        <v>0</v>
      </c>
      <c r="L43" s="50">
        <v>1715.26</v>
      </c>
      <c r="M43" s="50">
        <v>26884.74</v>
      </c>
      <c r="N43" s="47">
        <v>211</v>
      </c>
    </row>
    <row r="44" spans="1:14" s="51" customFormat="1" ht="20.25" customHeight="1" x14ac:dyDescent="0.2">
      <c r="A44" s="52">
        <v>33</v>
      </c>
      <c r="B44" s="48" t="s">
        <v>41</v>
      </c>
      <c r="C44" s="47" t="s">
        <v>455</v>
      </c>
      <c r="D44" s="48" t="s">
        <v>183</v>
      </c>
      <c r="E44" s="48" t="s">
        <v>300</v>
      </c>
      <c r="F44" s="49" t="s">
        <v>14</v>
      </c>
      <c r="G44" s="50">
        <v>95000</v>
      </c>
      <c r="H44" s="50">
        <v>10929.24</v>
      </c>
      <c r="I44" s="50">
        <v>5614.5</v>
      </c>
      <c r="J44" s="50">
        <v>25</v>
      </c>
      <c r="K44" s="50">
        <v>0</v>
      </c>
      <c r="L44" s="50">
        <v>16568.739999999998</v>
      </c>
      <c r="M44" s="50">
        <v>78431.260000000009</v>
      </c>
      <c r="N44" s="47">
        <v>211</v>
      </c>
    </row>
    <row r="45" spans="1:14" s="51" customFormat="1" ht="20.25" customHeight="1" x14ac:dyDescent="0.2">
      <c r="A45" s="47">
        <v>34</v>
      </c>
      <c r="B45" s="48" t="s">
        <v>184</v>
      </c>
      <c r="C45" s="47" t="s">
        <v>455</v>
      </c>
      <c r="D45" s="48" t="s">
        <v>214</v>
      </c>
      <c r="E45" s="48" t="s">
        <v>486</v>
      </c>
      <c r="F45" s="49" t="s">
        <v>14</v>
      </c>
      <c r="G45" s="50">
        <v>40000</v>
      </c>
      <c r="H45" s="50">
        <v>442.65</v>
      </c>
      <c r="I45" s="50">
        <v>2364</v>
      </c>
      <c r="J45" s="50">
        <v>25</v>
      </c>
      <c r="K45" s="50">
        <v>0</v>
      </c>
      <c r="L45" s="50">
        <v>2831.65</v>
      </c>
      <c r="M45" s="50">
        <v>37168.35</v>
      </c>
      <c r="N45" s="47">
        <v>211</v>
      </c>
    </row>
    <row r="46" spans="1:14" s="51" customFormat="1" ht="20.25" customHeight="1" x14ac:dyDescent="0.2">
      <c r="A46" s="52">
        <v>35</v>
      </c>
      <c r="B46" s="48" t="s">
        <v>333</v>
      </c>
      <c r="C46" s="47" t="s">
        <v>455</v>
      </c>
      <c r="D46" s="48" t="s">
        <v>214</v>
      </c>
      <c r="E46" s="48" t="s">
        <v>486</v>
      </c>
      <c r="F46" s="49" t="s">
        <v>14</v>
      </c>
      <c r="G46" s="50">
        <v>50000</v>
      </c>
      <c r="H46" s="50">
        <v>1854</v>
      </c>
      <c r="I46" s="50">
        <v>2955</v>
      </c>
      <c r="J46" s="50">
        <v>25</v>
      </c>
      <c r="K46" s="50">
        <v>0</v>
      </c>
      <c r="L46" s="50">
        <v>4834</v>
      </c>
      <c r="M46" s="50">
        <v>45166</v>
      </c>
      <c r="N46" s="47">
        <v>211</v>
      </c>
    </row>
    <row r="47" spans="1:14" s="51" customFormat="1" ht="20.25" customHeight="1" x14ac:dyDescent="0.2">
      <c r="A47" s="52">
        <v>36</v>
      </c>
      <c r="B47" s="48" t="s">
        <v>143</v>
      </c>
      <c r="C47" s="47" t="s">
        <v>455</v>
      </c>
      <c r="D47" s="48" t="s">
        <v>214</v>
      </c>
      <c r="E47" s="48" t="s">
        <v>487</v>
      </c>
      <c r="F47" s="49" t="s">
        <v>14</v>
      </c>
      <c r="G47" s="50">
        <v>44000</v>
      </c>
      <c r="H47" s="50">
        <v>1007.19</v>
      </c>
      <c r="I47" s="50">
        <v>2600.4</v>
      </c>
      <c r="J47" s="50">
        <v>25</v>
      </c>
      <c r="K47" s="50">
        <v>0</v>
      </c>
      <c r="L47" s="50">
        <v>3632.59</v>
      </c>
      <c r="M47" s="50">
        <v>40367.410000000003</v>
      </c>
      <c r="N47" s="47">
        <v>211</v>
      </c>
    </row>
    <row r="48" spans="1:14" s="51" customFormat="1" ht="20.25" customHeight="1" x14ac:dyDescent="0.2">
      <c r="A48" s="47">
        <v>37</v>
      </c>
      <c r="B48" s="48" t="s">
        <v>215</v>
      </c>
      <c r="C48" s="47" t="s">
        <v>455</v>
      </c>
      <c r="D48" s="48" t="s">
        <v>214</v>
      </c>
      <c r="E48" s="48" t="s">
        <v>301</v>
      </c>
      <c r="F48" s="49" t="s">
        <v>14</v>
      </c>
      <c r="G48" s="50">
        <v>30000</v>
      </c>
      <c r="H48" s="50">
        <v>0</v>
      </c>
      <c r="I48" s="50">
        <v>1773</v>
      </c>
      <c r="J48" s="50">
        <v>25</v>
      </c>
      <c r="K48" s="50">
        <v>0</v>
      </c>
      <c r="L48" s="50">
        <v>1798</v>
      </c>
      <c r="M48" s="50">
        <v>28202</v>
      </c>
      <c r="N48" s="47">
        <v>211</v>
      </c>
    </row>
    <row r="49" spans="1:14" s="51" customFormat="1" ht="20.25" customHeight="1" x14ac:dyDescent="0.2">
      <c r="A49" s="52">
        <v>38</v>
      </c>
      <c r="B49" s="48" t="s">
        <v>259</v>
      </c>
      <c r="C49" s="47" t="s">
        <v>455</v>
      </c>
      <c r="D49" s="48" t="s">
        <v>261</v>
      </c>
      <c r="E49" s="48" t="s">
        <v>260</v>
      </c>
      <c r="F49" s="49" t="s">
        <v>14</v>
      </c>
      <c r="G49" s="50">
        <v>200000</v>
      </c>
      <c r="H49" s="50">
        <v>35962.339999999997</v>
      </c>
      <c r="I49" s="50">
        <v>10482.4</v>
      </c>
      <c r="J49" s="50">
        <v>25</v>
      </c>
      <c r="K49" s="50">
        <v>0</v>
      </c>
      <c r="L49" s="50">
        <v>46469.74</v>
      </c>
      <c r="M49" s="50">
        <v>153530.26</v>
      </c>
      <c r="N49" s="47">
        <v>211</v>
      </c>
    </row>
    <row r="50" spans="1:14" s="51" customFormat="1" ht="20.25" customHeight="1" x14ac:dyDescent="0.2">
      <c r="A50" s="52">
        <v>39</v>
      </c>
      <c r="B50" s="48" t="s">
        <v>290</v>
      </c>
      <c r="C50" s="47" t="s">
        <v>454</v>
      </c>
      <c r="D50" s="48" t="s">
        <v>261</v>
      </c>
      <c r="E50" s="48" t="s">
        <v>17</v>
      </c>
      <c r="F50" s="49" t="s">
        <v>14</v>
      </c>
      <c r="G50" s="50">
        <v>45000</v>
      </c>
      <c r="H50" s="50">
        <v>1148.32</v>
      </c>
      <c r="I50" s="50">
        <v>2659.5</v>
      </c>
      <c r="J50" s="50">
        <v>25</v>
      </c>
      <c r="K50" s="50">
        <v>0</v>
      </c>
      <c r="L50" s="50">
        <v>3832.8199999999997</v>
      </c>
      <c r="M50" s="50">
        <v>41167.18</v>
      </c>
      <c r="N50" s="47">
        <v>211</v>
      </c>
    </row>
    <row r="51" spans="1:14" s="51" customFormat="1" ht="20.25" customHeight="1" x14ac:dyDescent="0.2">
      <c r="A51" s="47">
        <v>40</v>
      </c>
      <c r="B51" s="48" t="s">
        <v>153</v>
      </c>
      <c r="C51" s="47" t="s">
        <v>455</v>
      </c>
      <c r="D51" s="48" t="s">
        <v>128</v>
      </c>
      <c r="E51" s="48" t="s">
        <v>173</v>
      </c>
      <c r="F51" s="49" t="s">
        <v>14</v>
      </c>
      <c r="G51" s="50">
        <v>90000</v>
      </c>
      <c r="H51" s="50">
        <v>9753.1200000000008</v>
      </c>
      <c r="I51" s="50">
        <v>5319</v>
      </c>
      <c r="J51" s="50">
        <v>25</v>
      </c>
      <c r="K51" s="50">
        <v>0</v>
      </c>
      <c r="L51" s="50">
        <v>15097.12</v>
      </c>
      <c r="M51" s="50">
        <v>74902.880000000005</v>
      </c>
      <c r="N51" s="47">
        <v>211</v>
      </c>
    </row>
    <row r="52" spans="1:14" s="51" customFormat="1" ht="20.25" customHeight="1" x14ac:dyDescent="0.2">
      <c r="A52" s="52">
        <v>41</v>
      </c>
      <c r="B52" s="48" t="s">
        <v>123</v>
      </c>
      <c r="C52" s="47" t="s">
        <v>455</v>
      </c>
      <c r="D52" s="48" t="s">
        <v>128</v>
      </c>
      <c r="E52" s="48" t="s">
        <v>291</v>
      </c>
      <c r="F52" s="49" t="s">
        <v>14</v>
      </c>
      <c r="G52" s="50">
        <v>70000</v>
      </c>
      <c r="H52" s="50">
        <v>5368.48</v>
      </c>
      <c r="I52" s="50">
        <v>4137</v>
      </c>
      <c r="J52" s="50">
        <v>25</v>
      </c>
      <c r="K52" s="50">
        <v>0</v>
      </c>
      <c r="L52" s="50">
        <v>9530.48</v>
      </c>
      <c r="M52" s="50">
        <v>60469.520000000004</v>
      </c>
      <c r="N52" s="47">
        <v>211</v>
      </c>
    </row>
    <row r="53" spans="1:14" s="51" customFormat="1" ht="20.25" customHeight="1" x14ac:dyDescent="0.2">
      <c r="A53" s="52">
        <v>42</v>
      </c>
      <c r="B53" s="48" t="s">
        <v>349</v>
      </c>
      <c r="C53" s="47" t="s">
        <v>454</v>
      </c>
      <c r="D53" s="48" t="s">
        <v>128</v>
      </c>
      <c r="E53" s="48" t="s">
        <v>234</v>
      </c>
      <c r="F53" s="49" t="s">
        <v>14</v>
      </c>
      <c r="G53" s="50">
        <v>80000</v>
      </c>
      <c r="H53" s="50">
        <v>7400.94</v>
      </c>
      <c r="I53" s="50">
        <v>4728</v>
      </c>
      <c r="J53" s="50">
        <v>25</v>
      </c>
      <c r="K53" s="50">
        <v>0</v>
      </c>
      <c r="L53" s="50">
        <v>12153.939999999999</v>
      </c>
      <c r="M53" s="50">
        <v>67846.06</v>
      </c>
      <c r="N53" s="47">
        <v>211</v>
      </c>
    </row>
    <row r="54" spans="1:14" s="51" customFormat="1" ht="20.25" customHeight="1" x14ac:dyDescent="0.2">
      <c r="A54" s="47">
        <v>43</v>
      </c>
      <c r="B54" s="48" t="s">
        <v>233</v>
      </c>
      <c r="C54" s="47" t="s">
        <v>454</v>
      </c>
      <c r="D54" s="48" t="s">
        <v>128</v>
      </c>
      <c r="E54" s="48" t="s">
        <v>234</v>
      </c>
      <c r="F54" s="49" t="s">
        <v>14</v>
      </c>
      <c r="G54" s="50">
        <v>65000</v>
      </c>
      <c r="H54" s="50">
        <v>4427.54</v>
      </c>
      <c r="I54" s="50">
        <v>3841.5</v>
      </c>
      <c r="J54" s="50">
        <v>25</v>
      </c>
      <c r="K54" s="50">
        <v>0</v>
      </c>
      <c r="L54" s="50">
        <v>8294.0400000000009</v>
      </c>
      <c r="M54" s="50">
        <v>56705.96</v>
      </c>
      <c r="N54" s="47">
        <v>211</v>
      </c>
    </row>
    <row r="55" spans="1:14" s="51" customFormat="1" ht="20.25" customHeight="1" x14ac:dyDescent="0.2">
      <c r="A55" s="52">
        <v>44</v>
      </c>
      <c r="B55" s="48" t="s">
        <v>267</v>
      </c>
      <c r="C55" s="47" t="s">
        <v>454</v>
      </c>
      <c r="D55" s="48" t="s">
        <v>128</v>
      </c>
      <c r="E55" s="48" t="s">
        <v>234</v>
      </c>
      <c r="F55" s="49" t="s">
        <v>14</v>
      </c>
      <c r="G55" s="50">
        <v>65000</v>
      </c>
      <c r="H55" s="50">
        <v>4427.54</v>
      </c>
      <c r="I55" s="50">
        <v>3841.5</v>
      </c>
      <c r="J55" s="50">
        <v>25</v>
      </c>
      <c r="K55" s="50">
        <v>0</v>
      </c>
      <c r="L55" s="50">
        <v>8294.0400000000009</v>
      </c>
      <c r="M55" s="50">
        <v>56705.96</v>
      </c>
      <c r="N55" s="47">
        <v>211</v>
      </c>
    </row>
    <row r="56" spans="1:14" s="51" customFormat="1" ht="20.25" customHeight="1" x14ac:dyDescent="0.2">
      <c r="A56" s="52">
        <v>45</v>
      </c>
      <c r="B56" s="48" t="s">
        <v>59</v>
      </c>
      <c r="C56" s="47" t="s">
        <v>454</v>
      </c>
      <c r="D56" s="48" t="s">
        <v>58</v>
      </c>
      <c r="E56" s="48" t="s">
        <v>234</v>
      </c>
      <c r="F56" s="49" t="s">
        <v>14</v>
      </c>
      <c r="G56" s="50">
        <v>75000</v>
      </c>
      <c r="H56" s="50">
        <v>6309.38</v>
      </c>
      <c r="I56" s="50">
        <v>4432.5</v>
      </c>
      <c r="J56" s="50">
        <v>25</v>
      </c>
      <c r="K56" s="50">
        <v>4019.75</v>
      </c>
      <c r="L56" s="50">
        <v>14786.630000000001</v>
      </c>
      <c r="M56" s="50">
        <v>60213.369999999995</v>
      </c>
      <c r="N56" s="47">
        <v>211</v>
      </c>
    </row>
    <row r="57" spans="1:14" s="51" customFormat="1" ht="20.25" customHeight="1" x14ac:dyDescent="0.2">
      <c r="A57" s="47">
        <v>46</v>
      </c>
      <c r="B57" s="48" t="s">
        <v>60</v>
      </c>
      <c r="C57" s="47" t="s">
        <v>454</v>
      </c>
      <c r="D57" s="48" t="s">
        <v>58</v>
      </c>
      <c r="E57" s="48" t="s">
        <v>234</v>
      </c>
      <c r="F57" s="49" t="s">
        <v>14</v>
      </c>
      <c r="G57" s="50">
        <v>43000</v>
      </c>
      <c r="H57" s="50">
        <v>866.05</v>
      </c>
      <c r="I57" s="50">
        <v>2541.3000000000002</v>
      </c>
      <c r="J57" s="50">
        <v>25</v>
      </c>
      <c r="K57" s="50">
        <v>2356.1999999999998</v>
      </c>
      <c r="L57" s="50">
        <v>5788.55</v>
      </c>
      <c r="M57" s="50">
        <v>37211.449999999997</v>
      </c>
      <c r="N57" s="47">
        <v>211</v>
      </c>
    </row>
    <row r="58" spans="1:14" s="51" customFormat="1" ht="20.25" customHeight="1" x14ac:dyDescent="0.2">
      <c r="A58" s="52">
        <v>47</v>
      </c>
      <c r="B58" s="48" t="s">
        <v>50</v>
      </c>
      <c r="C58" s="47" t="s">
        <v>455</v>
      </c>
      <c r="D58" s="48" t="s">
        <v>58</v>
      </c>
      <c r="E58" s="48" t="s">
        <v>235</v>
      </c>
      <c r="F58" s="49" t="s">
        <v>14</v>
      </c>
      <c r="G58" s="50">
        <v>70000</v>
      </c>
      <c r="H58" s="50">
        <v>5368.44</v>
      </c>
      <c r="I58" s="50">
        <v>4137</v>
      </c>
      <c r="J58" s="50">
        <v>25</v>
      </c>
      <c r="K58" s="50">
        <v>0</v>
      </c>
      <c r="L58" s="50">
        <v>9530.4399999999987</v>
      </c>
      <c r="M58" s="50">
        <v>60469.56</v>
      </c>
      <c r="N58" s="47">
        <v>211</v>
      </c>
    </row>
    <row r="59" spans="1:14" s="51" customFormat="1" ht="20.25" customHeight="1" x14ac:dyDescent="0.2">
      <c r="A59" s="52">
        <v>48</v>
      </c>
      <c r="B59" s="48" t="s">
        <v>56</v>
      </c>
      <c r="C59" s="47" t="s">
        <v>454</v>
      </c>
      <c r="D59" s="48" t="s">
        <v>58</v>
      </c>
      <c r="E59" s="48" t="s">
        <v>234</v>
      </c>
      <c r="F59" s="49" t="s">
        <v>14</v>
      </c>
      <c r="G59" s="50">
        <v>73500</v>
      </c>
      <c r="H59" s="50">
        <v>6027.11</v>
      </c>
      <c r="I59" s="50">
        <v>4343.8500000000004</v>
      </c>
      <c r="J59" s="50">
        <v>25</v>
      </c>
      <c r="K59" s="50">
        <v>0</v>
      </c>
      <c r="L59" s="50">
        <v>10395.959999999999</v>
      </c>
      <c r="M59" s="50">
        <v>63104.04</v>
      </c>
      <c r="N59" s="47">
        <v>211</v>
      </c>
    </row>
    <row r="60" spans="1:14" s="51" customFormat="1" ht="20.25" customHeight="1" x14ac:dyDescent="0.2">
      <c r="A60" s="47">
        <v>49</v>
      </c>
      <c r="B60" s="48" t="s">
        <v>55</v>
      </c>
      <c r="C60" s="47" t="s">
        <v>455</v>
      </c>
      <c r="D60" s="48" t="s">
        <v>58</v>
      </c>
      <c r="E60" s="48" t="s">
        <v>235</v>
      </c>
      <c r="F60" s="49" t="s">
        <v>14</v>
      </c>
      <c r="G60" s="50">
        <v>94500</v>
      </c>
      <c r="H60" s="50">
        <v>10811.63</v>
      </c>
      <c r="I60" s="50">
        <v>5584.95</v>
      </c>
      <c r="J60" s="50">
        <v>25</v>
      </c>
      <c r="K60" s="50">
        <v>0</v>
      </c>
      <c r="L60" s="50">
        <v>16421.579999999998</v>
      </c>
      <c r="M60" s="50">
        <v>78078.42</v>
      </c>
      <c r="N60" s="47">
        <v>211</v>
      </c>
    </row>
    <row r="61" spans="1:14" s="51" customFormat="1" ht="20.25" customHeight="1" x14ac:dyDescent="0.2">
      <c r="A61" s="52">
        <v>50</v>
      </c>
      <c r="B61" s="48" t="s">
        <v>52</v>
      </c>
      <c r="C61" s="47" t="s">
        <v>454</v>
      </c>
      <c r="D61" s="48" t="s">
        <v>58</v>
      </c>
      <c r="E61" s="48" t="s">
        <v>163</v>
      </c>
      <c r="F61" s="49" t="s">
        <v>14</v>
      </c>
      <c r="G61" s="50">
        <v>40000</v>
      </c>
      <c r="H61" s="50">
        <v>442.65</v>
      </c>
      <c r="I61" s="50">
        <v>2364</v>
      </c>
      <c r="J61" s="50">
        <v>25</v>
      </c>
      <c r="K61" s="50">
        <v>3029.3</v>
      </c>
      <c r="L61" s="50">
        <v>5860.9500000000007</v>
      </c>
      <c r="M61" s="50">
        <v>34139.050000000003</v>
      </c>
      <c r="N61" s="47">
        <v>211</v>
      </c>
    </row>
    <row r="62" spans="1:14" s="51" customFormat="1" ht="20.25" customHeight="1" x14ac:dyDescent="0.2">
      <c r="A62" s="52">
        <v>51</v>
      </c>
      <c r="B62" s="48" t="s">
        <v>54</v>
      </c>
      <c r="C62" s="47" t="s">
        <v>454</v>
      </c>
      <c r="D62" s="48" t="s">
        <v>58</v>
      </c>
      <c r="E62" s="48" t="s">
        <v>163</v>
      </c>
      <c r="F62" s="49" t="s">
        <v>14</v>
      </c>
      <c r="G62" s="50">
        <v>40000</v>
      </c>
      <c r="H62" s="50">
        <v>442.65</v>
      </c>
      <c r="I62" s="50">
        <v>2364</v>
      </c>
      <c r="J62" s="50">
        <v>25</v>
      </c>
      <c r="K62" s="50">
        <v>0</v>
      </c>
      <c r="L62" s="50">
        <v>2831.65</v>
      </c>
      <c r="M62" s="50">
        <v>37168.35</v>
      </c>
      <c r="N62" s="47">
        <v>211</v>
      </c>
    </row>
    <row r="63" spans="1:14" s="51" customFormat="1" ht="20.25" customHeight="1" x14ac:dyDescent="0.2">
      <c r="A63" s="47">
        <v>52</v>
      </c>
      <c r="B63" s="48" t="s">
        <v>53</v>
      </c>
      <c r="C63" s="47" t="s">
        <v>454</v>
      </c>
      <c r="D63" s="48" t="s">
        <v>58</v>
      </c>
      <c r="E63" s="48" t="s">
        <v>17</v>
      </c>
      <c r="F63" s="49" t="s">
        <v>14</v>
      </c>
      <c r="G63" s="50">
        <v>33000</v>
      </c>
      <c r="H63" s="50">
        <v>0</v>
      </c>
      <c r="I63" s="50">
        <v>1950.3</v>
      </c>
      <c r="J63" s="50">
        <v>25</v>
      </c>
      <c r="K63" s="50">
        <v>0</v>
      </c>
      <c r="L63" s="50">
        <v>1975.3</v>
      </c>
      <c r="M63" s="50">
        <v>31024.7</v>
      </c>
      <c r="N63" s="47">
        <v>211</v>
      </c>
    </row>
    <row r="64" spans="1:14" s="51" customFormat="1" ht="20.25" customHeight="1" x14ac:dyDescent="0.2">
      <c r="A64" s="52">
        <v>53</v>
      </c>
      <c r="B64" s="48" t="s">
        <v>288</v>
      </c>
      <c r="C64" s="47" t="s">
        <v>455</v>
      </c>
      <c r="D64" s="48" t="s">
        <v>176</v>
      </c>
      <c r="E64" s="48" t="s">
        <v>289</v>
      </c>
      <c r="F64" s="49" t="s">
        <v>14</v>
      </c>
      <c r="G64" s="50">
        <v>140000</v>
      </c>
      <c r="H64" s="50">
        <v>21514.44</v>
      </c>
      <c r="I64" s="50">
        <v>8274</v>
      </c>
      <c r="J64" s="50">
        <v>25</v>
      </c>
      <c r="K64" s="50">
        <v>0</v>
      </c>
      <c r="L64" s="50">
        <v>29813.439999999999</v>
      </c>
      <c r="M64" s="50">
        <v>110186.56</v>
      </c>
      <c r="N64" s="47">
        <v>211</v>
      </c>
    </row>
    <row r="65" spans="1:14" s="51" customFormat="1" ht="20.25" customHeight="1" x14ac:dyDescent="0.2">
      <c r="A65" s="52">
        <v>54</v>
      </c>
      <c r="B65" s="48" t="s">
        <v>399</v>
      </c>
      <c r="C65" s="47" t="s">
        <v>454</v>
      </c>
      <c r="D65" s="48" t="s">
        <v>176</v>
      </c>
      <c r="E65" s="48" t="s">
        <v>400</v>
      </c>
      <c r="F65" s="49" t="s">
        <v>14</v>
      </c>
      <c r="G65" s="50">
        <v>60000</v>
      </c>
      <c r="H65" s="50">
        <v>3486.64</v>
      </c>
      <c r="I65" s="50">
        <v>3546</v>
      </c>
      <c r="J65" s="50">
        <v>25</v>
      </c>
      <c r="K65" s="50">
        <v>0</v>
      </c>
      <c r="L65" s="50">
        <v>7057.6399999999994</v>
      </c>
      <c r="M65" s="50">
        <v>52942.36</v>
      </c>
      <c r="N65" s="47">
        <v>211</v>
      </c>
    </row>
    <row r="66" spans="1:14" s="51" customFormat="1" ht="20.25" customHeight="1" x14ac:dyDescent="0.2">
      <c r="A66" s="47">
        <v>55</v>
      </c>
      <c r="B66" s="48" t="s">
        <v>126</v>
      </c>
      <c r="C66" s="47" t="s">
        <v>455</v>
      </c>
      <c r="D66" s="48" t="s">
        <v>176</v>
      </c>
      <c r="E66" s="48" t="s">
        <v>158</v>
      </c>
      <c r="F66" s="49" t="s">
        <v>14</v>
      </c>
      <c r="G66" s="50">
        <v>40000</v>
      </c>
      <c r="H66" s="50">
        <v>442.65</v>
      </c>
      <c r="I66" s="50">
        <v>2364</v>
      </c>
      <c r="J66" s="50">
        <v>25</v>
      </c>
      <c r="K66" s="50">
        <v>0</v>
      </c>
      <c r="L66" s="50">
        <v>2831.65</v>
      </c>
      <c r="M66" s="50">
        <v>37168.35</v>
      </c>
      <c r="N66" s="47">
        <v>211</v>
      </c>
    </row>
    <row r="67" spans="1:14" s="51" customFormat="1" ht="20.25" customHeight="1" x14ac:dyDescent="0.2">
      <c r="A67" s="52">
        <v>56</v>
      </c>
      <c r="B67" s="48" t="s">
        <v>111</v>
      </c>
      <c r="C67" s="47" t="s">
        <v>454</v>
      </c>
      <c r="D67" s="48" t="s">
        <v>176</v>
      </c>
      <c r="E67" s="48" t="s">
        <v>159</v>
      </c>
      <c r="F67" s="49" t="s">
        <v>14</v>
      </c>
      <c r="G67" s="50">
        <v>41600</v>
      </c>
      <c r="H67" s="50">
        <v>668.47</v>
      </c>
      <c r="I67" s="50">
        <v>2458.56</v>
      </c>
      <c r="J67" s="50">
        <v>25</v>
      </c>
      <c r="K67" s="50">
        <v>2103.6999999999998</v>
      </c>
      <c r="L67" s="50">
        <v>5255.73</v>
      </c>
      <c r="M67" s="50">
        <v>36344.270000000004</v>
      </c>
      <c r="N67" s="47">
        <v>211</v>
      </c>
    </row>
    <row r="68" spans="1:14" s="51" customFormat="1" ht="20.25" customHeight="1" x14ac:dyDescent="0.2">
      <c r="A68" s="52">
        <v>57</v>
      </c>
      <c r="B68" s="48" t="s">
        <v>416</v>
      </c>
      <c r="C68" s="47" t="s">
        <v>455</v>
      </c>
      <c r="D68" s="48" t="s">
        <v>176</v>
      </c>
      <c r="E68" s="48" t="s">
        <v>417</v>
      </c>
      <c r="F68" s="49" t="s">
        <v>14</v>
      </c>
      <c r="G68" s="50">
        <v>35000</v>
      </c>
      <c r="H68" s="50">
        <v>0</v>
      </c>
      <c r="I68" s="50">
        <v>2068.5</v>
      </c>
      <c r="J68" s="50">
        <v>25</v>
      </c>
      <c r="K68" s="50">
        <v>0</v>
      </c>
      <c r="L68" s="50">
        <v>2093.5</v>
      </c>
      <c r="M68" s="50">
        <v>32906.5</v>
      </c>
      <c r="N68" s="47">
        <v>211</v>
      </c>
    </row>
    <row r="69" spans="1:14" s="51" customFormat="1" ht="20.25" customHeight="1" x14ac:dyDescent="0.2">
      <c r="A69" s="47">
        <v>58</v>
      </c>
      <c r="B69" s="48" t="s">
        <v>423</v>
      </c>
      <c r="C69" s="47" t="s">
        <v>454</v>
      </c>
      <c r="D69" s="48" t="s">
        <v>176</v>
      </c>
      <c r="E69" s="48" t="s">
        <v>425</v>
      </c>
      <c r="F69" s="49" t="s">
        <v>14</v>
      </c>
      <c r="G69" s="50">
        <v>35000</v>
      </c>
      <c r="H69" s="50">
        <v>0</v>
      </c>
      <c r="I69" s="50">
        <v>2068.5</v>
      </c>
      <c r="J69" s="50">
        <v>25</v>
      </c>
      <c r="K69" s="50">
        <v>0</v>
      </c>
      <c r="L69" s="50">
        <v>2093.5</v>
      </c>
      <c r="M69" s="50">
        <v>32906.5</v>
      </c>
      <c r="N69" s="47">
        <v>211</v>
      </c>
    </row>
    <row r="70" spans="1:14" s="51" customFormat="1" ht="20.25" customHeight="1" x14ac:dyDescent="0.2">
      <c r="A70" s="52">
        <v>59</v>
      </c>
      <c r="B70" s="48" t="s">
        <v>424</v>
      </c>
      <c r="C70" s="47" t="s">
        <v>454</v>
      </c>
      <c r="D70" s="48" t="s">
        <v>176</v>
      </c>
      <c r="E70" s="48" t="s">
        <v>426</v>
      </c>
      <c r="F70" s="49" t="s">
        <v>14</v>
      </c>
      <c r="G70" s="50">
        <v>35000</v>
      </c>
      <c r="H70" s="50">
        <v>0</v>
      </c>
      <c r="I70" s="50">
        <v>2068.5</v>
      </c>
      <c r="J70" s="50">
        <v>25</v>
      </c>
      <c r="K70" s="50">
        <v>0</v>
      </c>
      <c r="L70" s="50">
        <v>2093.5</v>
      </c>
      <c r="M70" s="50">
        <v>32906.5</v>
      </c>
      <c r="N70" s="47">
        <v>211</v>
      </c>
    </row>
    <row r="71" spans="1:14" s="51" customFormat="1" ht="20.25" customHeight="1" x14ac:dyDescent="0.2">
      <c r="A71" s="52">
        <v>60</v>
      </c>
      <c r="B71" s="48" t="s">
        <v>61</v>
      </c>
      <c r="C71" s="47" t="s">
        <v>455</v>
      </c>
      <c r="D71" s="48" t="s">
        <v>174</v>
      </c>
      <c r="E71" s="48" t="s">
        <v>488</v>
      </c>
      <c r="F71" s="49" t="s">
        <v>14</v>
      </c>
      <c r="G71" s="50">
        <v>120000</v>
      </c>
      <c r="H71" s="50">
        <v>16809.939999999999</v>
      </c>
      <c r="I71" s="50">
        <v>7092</v>
      </c>
      <c r="J71" s="50">
        <v>25</v>
      </c>
      <c r="K71" s="50">
        <v>0</v>
      </c>
      <c r="L71" s="50">
        <v>23926.94</v>
      </c>
      <c r="M71" s="50">
        <v>96073.06</v>
      </c>
      <c r="N71" s="47">
        <v>211</v>
      </c>
    </row>
    <row r="72" spans="1:14" s="51" customFormat="1" ht="20.25" customHeight="1" x14ac:dyDescent="0.2">
      <c r="A72" s="47">
        <v>61</v>
      </c>
      <c r="B72" s="48" t="s">
        <v>38</v>
      </c>
      <c r="C72" s="47" t="s">
        <v>455</v>
      </c>
      <c r="D72" s="48" t="s">
        <v>174</v>
      </c>
      <c r="E72" s="48" t="s">
        <v>175</v>
      </c>
      <c r="F72" s="49" t="s">
        <v>14</v>
      </c>
      <c r="G72" s="50">
        <v>63250</v>
      </c>
      <c r="H72" s="50">
        <v>4098.26</v>
      </c>
      <c r="I72" s="50">
        <v>3738.08</v>
      </c>
      <c r="J72" s="50">
        <v>25</v>
      </c>
      <c r="K72" s="50">
        <v>0</v>
      </c>
      <c r="L72" s="50">
        <v>7861.34</v>
      </c>
      <c r="M72" s="50">
        <v>55388.66</v>
      </c>
      <c r="N72" s="47">
        <v>211</v>
      </c>
    </row>
    <row r="73" spans="1:14" s="51" customFormat="1" ht="20.25" customHeight="1" x14ac:dyDescent="0.2">
      <c r="A73" s="52">
        <v>62</v>
      </c>
      <c r="B73" s="48" t="s">
        <v>30</v>
      </c>
      <c r="C73" s="47" t="s">
        <v>455</v>
      </c>
      <c r="D73" s="48" t="s">
        <v>174</v>
      </c>
      <c r="E73" s="48" t="s">
        <v>489</v>
      </c>
      <c r="F73" s="49" t="s">
        <v>14</v>
      </c>
      <c r="G73" s="50">
        <v>105000</v>
      </c>
      <c r="H73" s="50">
        <v>13281.49</v>
      </c>
      <c r="I73" s="50">
        <v>6205.5</v>
      </c>
      <c r="J73" s="50">
        <v>25</v>
      </c>
      <c r="K73" s="50">
        <v>0</v>
      </c>
      <c r="L73" s="50">
        <v>19511.989999999998</v>
      </c>
      <c r="M73" s="50">
        <v>85488.010000000009</v>
      </c>
      <c r="N73" s="47">
        <v>211</v>
      </c>
    </row>
    <row r="74" spans="1:14" s="51" customFormat="1" ht="20.25" customHeight="1" x14ac:dyDescent="0.2">
      <c r="A74" s="52">
        <v>63</v>
      </c>
      <c r="B74" s="48" t="s">
        <v>31</v>
      </c>
      <c r="C74" s="47" t="s">
        <v>454</v>
      </c>
      <c r="D74" s="48" t="s">
        <v>174</v>
      </c>
      <c r="E74" s="48" t="s">
        <v>171</v>
      </c>
      <c r="F74" s="49" t="s">
        <v>14</v>
      </c>
      <c r="G74" s="50">
        <v>100000</v>
      </c>
      <c r="H74" s="50">
        <v>12105.37</v>
      </c>
      <c r="I74" s="50">
        <v>5910</v>
      </c>
      <c r="J74" s="50">
        <v>25</v>
      </c>
      <c r="K74" s="50">
        <v>0</v>
      </c>
      <c r="L74" s="50">
        <v>18040.370000000003</v>
      </c>
      <c r="M74" s="50">
        <v>81959.63</v>
      </c>
      <c r="N74" s="47">
        <v>211</v>
      </c>
    </row>
    <row r="75" spans="1:14" s="51" customFormat="1" ht="20.25" customHeight="1" x14ac:dyDescent="0.2">
      <c r="A75" s="47">
        <v>64</v>
      </c>
      <c r="B75" s="48" t="s">
        <v>40</v>
      </c>
      <c r="C75" s="47" t="s">
        <v>454</v>
      </c>
      <c r="D75" s="48" t="s">
        <v>174</v>
      </c>
      <c r="E75" s="48" t="s">
        <v>172</v>
      </c>
      <c r="F75" s="49" t="s">
        <v>14</v>
      </c>
      <c r="G75" s="50">
        <v>65000</v>
      </c>
      <c r="H75" s="50">
        <v>4427.58</v>
      </c>
      <c r="I75" s="50">
        <v>3841.5</v>
      </c>
      <c r="J75" s="50">
        <v>25</v>
      </c>
      <c r="K75" s="50">
        <v>0</v>
      </c>
      <c r="L75" s="50">
        <v>8294.08</v>
      </c>
      <c r="M75" s="50">
        <v>56705.919999999998</v>
      </c>
      <c r="N75" s="47">
        <v>211</v>
      </c>
    </row>
    <row r="76" spans="1:14" s="51" customFormat="1" ht="20.25" customHeight="1" x14ac:dyDescent="0.2">
      <c r="A76" s="52">
        <v>65</v>
      </c>
      <c r="B76" s="48" t="s">
        <v>99</v>
      </c>
      <c r="C76" s="47" t="s">
        <v>454</v>
      </c>
      <c r="D76" s="48" t="s">
        <v>174</v>
      </c>
      <c r="E76" s="48" t="s">
        <v>172</v>
      </c>
      <c r="F76" s="49" t="s">
        <v>14</v>
      </c>
      <c r="G76" s="50">
        <v>55000</v>
      </c>
      <c r="H76" s="50">
        <v>2559.6799999999998</v>
      </c>
      <c r="I76" s="50">
        <v>3250.5</v>
      </c>
      <c r="J76" s="50">
        <v>25</v>
      </c>
      <c r="K76" s="50">
        <v>2103.6999999999998</v>
      </c>
      <c r="L76" s="50">
        <v>7938.88</v>
      </c>
      <c r="M76" s="50">
        <v>47061.120000000003</v>
      </c>
      <c r="N76" s="47">
        <v>211</v>
      </c>
    </row>
    <row r="77" spans="1:14" s="51" customFormat="1" ht="20.25" customHeight="1" x14ac:dyDescent="0.2">
      <c r="A77" s="52">
        <v>66</v>
      </c>
      <c r="B77" s="48" t="s">
        <v>156</v>
      </c>
      <c r="C77" s="47" t="s">
        <v>454</v>
      </c>
      <c r="D77" s="48" t="s">
        <v>174</v>
      </c>
      <c r="E77" s="48" t="s">
        <v>172</v>
      </c>
      <c r="F77" s="49" t="s">
        <v>14</v>
      </c>
      <c r="G77" s="50">
        <v>65000</v>
      </c>
      <c r="H77" s="50">
        <v>4427.58</v>
      </c>
      <c r="I77" s="50">
        <v>3841.5</v>
      </c>
      <c r="J77" s="50">
        <v>25</v>
      </c>
      <c r="K77" s="50">
        <v>0</v>
      </c>
      <c r="L77" s="50">
        <v>8294.08</v>
      </c>
      <c r="M77" s="50">
        <v>56705.919999999998</v>
      </c>
      <c r="N77" s="47">
        <v>211</v>
      </c>
    </row>
    <row r="78" spans="1:14" s="51" customFormat="1" ht="20.25" customHeight="1" x14ac:dyDescent="0.2">
      <c r="A78" s="47">
        <v>67</v>
      </c>
      <c r="B78" s="48" t="s">
        <v>32</v>
      </c>
      <c r="C78" s="47" t="s">
        <v>454</v>
      </c>
      <c r="D78" s="48" t="s">
        <v>174</v>
      </c>
      <c r="E78" s="48" t="s">
        <v>172</v>
      </c>
      <c r="F78" s="49" t="s">
        <v>14</v>
      </c>
      <c r="G78" s="50">
        <v>70000</v>
      </c>
      <c r="H78" s="50">
        <v>5368.48</v>
      </c>
      <c r="I78" s="50">
        <v>4137</v>
      </c>
      <c r="J78" s="50">
        <v>25</v>
      </c>
      <c r="K78" s="50">
        <v>0</v>
      </c>
      <c r="L78" s="50">
        <v>9530.48</v>
      </c>
      <c r="M78" s="50">
        <v>60469.520000000004</v>
      </c>
      <c r="N78" s="47">
        <v>211</v>
      </c>
    </row>
    <row r="79" spans="1:14" s="51" customFormat="1" ht="20.25" customHeight="1" x14ac:dyDescent="0.2">
      <c r="A79" s="52">
        <v>68</v>
      </c>
      <c r="B79" s="48" t="s">
        <v>33</v>
      </c>
      <c r="C79" s="47" t="s">
        <v>454</v>
      </c>
      <c r="D79" s="48" t="s">
        <v>174</v>
      </c>
      <c r="E79" s="48" t="s">
        <v>172</v>
      </c>
      <c r="F79" s="49" t="s">
        <v>14</v>
      </c>
      <c r="G79" s="50">
        <v>45000</v>
      </c>
      <c r="H79" s="50">
        <v>1148.33</v>
      </c>
      <c r="I79" s="50">
        <v>2659.5</v>
      </c>
      <c r="J79" s="50">
        <v>25</v>
      </c>
      <c r="K79" s="50">
        <v>0</v>
      </c>
      <c r="L79" s="50">
        <v>3832.83</v>
      </c>
      <c r="M79" s="50">
        <v>41167.17</v>
      </c>
      <c r="N79" s="47">
        <v>211</v>
      </c>
    </row>
    <row r="80" spans="1:14" s="51" customFormat="1" ht="20.25" customHeight="1" x14ac:dyDescent="0.2">
      <c r="A80" s="52">
        <v>69</v>
      </c>
      <c r="B80" s="48" t="s">
        <v>97</v>
      </c>
      <c r="C80" s="47" t="s">
        <v>454</v>
      </c>
      <c r="D80" s="48" t="s">
        <v>174</v>
      </c>
      <c r="E80" s="48" t="s">
        <v>172</v>
      </c>
      <c r="F80" s="49" t="s">
        <v>14</v>
      </c>
      <c r="G80" s="50">
        <v>75900</v>
      </c>
      <c r="H80" s="50">
        <v>6478.74</v>
      </c>
      <c r="I80" s="50">
        <v>4485.6899999999996</v>
      </c>
      <c r="J80" s="50">
        <v>25</v>
      </c>
      <c r="K80" s="50">
        <v>0</v>
      </c>
      <c r="L80" s="50">
        <v>10989.43</v>
      </c>
      <c r="M80" s="50">
        <v>64910.57</v>
      </c>
      <c r="N80" s="47">
        <v>211</v>
      </c>
    </row>
    <row r="81" spans="1:14" s="51" customFormat="1" ht="20.25" customHeight="1" x14ac:dyDescent="0.2">
      <c r="A81" s="47">
        <v>70</v>
      </c>
      <c r="B81" s="48" t="s">
        <v>142</v>
      </c>
      <c r="C81" s="47" t="s">
        <v>454</v>
      </c>
      <c r="D81" s="48" t="s">
        <v>174</v>
      </c>
      <c r="E81" s="48" t="s">
        <v>268</v>
      </c>
      <c r="F81" s="49" t="s">
        <v>14</v>
      </c>
      <c r="G81" s="50">
        <v>44000</v>
      </c>
      <c r="H81" s="50">
        <v>1007.19</v>
      </c>
      <c r="I81" s="50">
        <v>2600.4</v>
      </c>
      <c r="J81" s="50">
        <v>25</v>
      </c>
      <c r="K81" s="50">
        <v>2396.0500000000002</v>
      </c>
      <c r="L81" s="50">
        <v>6028.64</v>
      </c>
      <c r="M81" s="50">
        <v>37971.360000000001</v>
      </c>
      <c r="N81" s="47">
        <v>211</v>
      </c>
    </row>
    <row r="82" spans="1:14" s="51" customFormat="1" ht="20.25" customHeight="1" x14ac:dyDescent="0.2">
      <c r="A82" s="52">
        <v>71</v>
      </c>
      <c r="B82" s="48" t="s">
        <v>102</v>
      </c>
      <c r="C82" s="47" t="s">
        <v>455</v>
      </c>
      <c r="D82" s="48" t="s">
        <v>174</v>
      </c>
      <c r="E82" s="48" t="s">
        <v>268</v>
      </c>
      <c r="F82" s="49" t="s">
        <v>14</v>
      </c>
      <c r="G82" s="50">
        <v>40000</v>
      </c>
      <c r="H82" s="50">
        <v>442.65</v>
      </c>
      <c r="I82" s="50">
        <v>2364</v>
      </c>
      <c r="J82" s="50">
        <v>25</v>
      </c>
      <c r="K82" s="50">
        <v>0</v>
      </c>
      <c r="L82" s="50">
        <v>2831.65</v>
      </c>
      <c r="M82" s="50">
        <v>37168.35</v>
      </c>
      <c r="N82" s="47">
        <v>211</v>
      </c>
    </row>
    <row r="83" spans="1:14" s="51" customFormat="1" ht="20.25" customHeight="1" x14ac:dyDescent="0.2">
      <c r="A83" s="52">
        <v>72</v>
      </c>
      <c r="B83" s="48" t="s">
        <v>343</v>
      </c>
      <c r="C83" s="47" t="s">
        <v>455</v>
      </c>
      <c r="D83" s="48" t="s">
        <v>174</v>
      </c>
      <c r="E83" s="48" t="s">
        <v>344</v>
      </c>
      <c r="F83" s="49" t="s">
        <v>14</v>
      </c>
      <c r="G83" s="50">
        <v>30000</v>
      </c>
      <c r="H83" s="50">
        <v>0</v>
      </c>
      <c r="I83" s="50">
        <v>1773</v>
      </c>
      <c r="J83" s="50">
        <v>25</v>
      </c>
      <c r="K83" s="50">
        <v>0</v>
      </c>
      <c r="L83" s="50">
        <v>1798</v>
      </c>
      <c r="M83" s="50">
        <v>28202</v>
      </c>
      <c r="N83" s="47">
        <v>211</v>
      </c>
    </row>
    <row r="84" spans="1:14" s="51" customFormat="1" ht="20.25" customHeight="1" x14ac:dyDescent="0.2">
      <c r="A84" s="47">
        <v>73</v>
      </c>
      <c r="B84" s="48" t="s">
        <v>44</v>
      </c>
      <c r="C84" s="47" t="s">
        <v>455</v>
      </c>
      <c r="D84" s="48" t="s">
        <v>177</v>
      </c>
      <c r="E84" s="48" t="s">
        <v>490</v>
      </c>
      <c r="F84" s="49" t="s">
        <v>14</v>
      </c>
      <c r="G84" s="50">
        <v>185000</v>
      </c>
      <c r="H84" s="50">
        <v>32319.96</v>
      </c>
      <c r="I84" s="50">
        <v>10051.9</v>
      </c>
      <c r="J84" s="50">
        <v>25</v>
      </c>
      <c r="K84" s="50">
        <v>0</v>
      </c>
      <c r="L84" s="50">
        <v>42396.86</v>
      </c>
      <c r="M84" s="50">
        <v>142603.14000000001</v>
      </c>
      <c r="N84" s="47">
        <v>211</v>
      </c>
    </row>
    <row r="85" spans="1:14" s="51" customFormat="1" ht="20.25" customHeight="1" x14ac:dyDescent="0.2">
      <c r="A85" s="52">
        <v>74</v>
      </c>
      <c r="B85" s="48" t="s">
        <v>335</v>
      </c>
      <c r="C85" s="47" t="s">
        <v>455</v>
      </c>
      <c r="D85" s="48" t="s">
        <v>178</v>
      </c>
      <c r="E85" s="48" t="s">
        <v>336</v>
      </c>
      <c r="F85" s="49" t="s">
        <v>14</v>
      </c>
      <c r="G85" s="50">
        <v>120000</v>
      </c>
      <c r="H85" s="50">
        <v>16809.939999999999</v>
      </c>
      <c r="I85" s="50">
        <v>7092</v>
      </c>
      <c r="J85" s="50">
        <v>25</v>
      </c>
      <c r="K85" s="50">
        <v>0</v>
      </c>
      <c r="L85" s="50">
        <v>23926.94</v>
      </c>
      <c r="M85" s="50">
        <v>96073.06</v>
      </c>
      <c r="N85" s="47">
        <v>211</v>
      </c>
    </row>
    <row r="86" spans="1:14" s="51" customFormat="1" ht="20.25" customHeight="1" x14ac:dyDescent="0.2">
      <c r="A86" s="52">
        <v>75</v>
      </c>
      <c r="B86" s="48" t="s">
        <v>103</v>
      </c>
      <c r="C86" s="47" t="s">
        <v>454</v>
      </c>
      <c r="D86" s="48" t="s">
        <v>178</v>
      </c>
      <c r="E86" s="48" t="s">
        <v>407</v>
      </c>
      <c r="F86" s="49" t="s">
        <v>14</v>
      </c>
      <c r="G86" s="50">
        <v>65000</v>
      </c>
      <c r="H86" s="50">
        <v>4427.54</v>
      </c>
      <c r="I86" s="50">
        <v>3841.5</v>
      </c>
      <c r="J86" s="50">
        <v>25</v>
      </c>
      <c r="K86" s="50">
        <v>0</v>
      </c>
      <c r="L86" s="50">
        <v>8294.0400000000009</v>
      </c>
      <c r="M86" s="50">
        <v>56705.96</v>
      </c>
      <c r="N86" s="47">
        <v>211</v>
      </c>
    </row>
    <row r="87" spans="1:14" s="51" customFormat="1" ht="20.25" customHeight="1" x14ac:dyDescent="0.2">
      <c r="A87" s="47">
        <v>76</v>
      </c>
      <c r="B87" s="48" t="s">
        <v>281</v>
      </c>
      <c r="C87" s="47" t="s">
        <v>455</v>
      </c>
      <c r="D87" s="48" t="s">
        <v>178</v>
      </c>
      <c r="E87" s="48" t="s">
        <v>280</v>
      </c>
      <c r="F87" s="49" t="s">
        <v>14</v>
      </c>
      <c r="G87" s="50">
        <v>70000</v>
      </c>
      <c r="H87" s="50">
        <v>5368.44</v>
      </c>
      <c r="I87" s="50">
        <v>4137</v>
      </c>
      <c r="J87" s="50">
        <v>25</v>
      </c>
      <c r="K87" s="50">
        <v>2356.1999999999998</v>
      </c>
      <c r="L87" s="50">
        <v>11886.64</v>
      </c>
      <c r="M87" s="50">
        <v>58113.36</v>
      </c>
      <c r="N87" s="47">
        <v>211</v>
      </c>
    </row>
    <row r="88" spans="1:14" s="51" customFormat="1" ht="20.25" customHeight="1" x14ac:dyDescent="0.2">
      <c r="A88" s="52">
        <v>77</v>
      </c>
      <c r="B88" s="48" t="s">
        <v>100</v>
      </c>
      <c r="C88" s="47" t="s">
        <v>454</v>
      </c>
      <c r="D88" s="48" t="s">
        <v>178</v>
      </c>
      <c r="E88" s="48" t="s">
        <v>491</v>
      </c>
      <c r="F88" s="49" t="s">
        <v>14</v>
      </c>
      <c r="G88" s="50">
        <v>107500</v>
      </c>
      <c r="H88" s="50">
        <v>13869.56</v>
      </c>
      <c r="I88" s="50">
        <v>6353.25</v>
      </c>
      <c r="J88" s="50">
        <v>25</v>
      </c>
      <c r="K88" s="50">
        <v>0</v>
      </c>
      <c r="L88" s="50">
        <v>20247.809999999998</v>
      </c>
      <c r="M88" s="50">
        <v>87252.19</v>
      </c>
      <c r="N88" s="47">
        <v>211</v>
      </c>
    </row>
    <row r="89" spans="1:14" s="51" customFormat="1" ht="20.25" customHeight="1" x14ac:dyDescent="0.2">
      <c r="A89" s="52">
        <v>78</v>
      </c>
      <c r="B89" s="48" t="s">
        <v>101</v>
      </c>
      <c r="C89" s="47" t="s">
        <v>455</v>
      </c>
      <c r="D89" s="48" t="s">
        <v>178</v>
      </c>
      <c r="E89" s="48" t="s">
        <v>491</v>
      </c>
      <c r="F89" s="49" t="s">
        <v>14</v>
      </c>
      <c r="G89" s="50">
        <v>107500</v>
      </c>
      <c r="H89" s="50">
        <v>13869.56</v>
      </c>
      <c r="I89" s="50">
        <v>6353.25</v>
      </c>
      <c r="J89" s="50">
        <v>25</v>
      </c>
      <c r="K89" s="50">
        <v>0</v>
      </c>
      <c r="L89" s="50">
        <v>20247.809999999998</v>
      </c>
      <c r="M89" s="50">
        <v>87252.19</v>
      </c>
      <c r="N89" s="47">
        <v>211</v>
      </c>
    </row>
    <row r="90" spans="1:14" s="51" customFormat="1" ht="20.25" customHeight="1" x14ac:dyDescent="0.2">
      <c r="A90" s="47">
        <v>79</v>
      </c>
      <c r="B90" s="48" t="s">
        <v>104</v>
      </c>
      <c r="C90" s="47" t="s">
        <v>454</v>
      </c>
      <c r="D90" s="48" t="s">
        <v>178</v>
      </c>
      <c r="E90" s="48" t="s">
        <v>492</v>
      </c>
      <c r="F90" s="49" t="s">
        <v>14</v>
      </c>
      <c r="G90" s="50">
        <v>45000</v>
      </c>
      <c r="H90" s="50">
        <v>1148.33</v>
      </c>
      <c r="I90" s="50">
        <v>2659.5</v>
      </c>
      <c r="J90" s="50">
        <v>25</v>
      </c>
      <c r="K90" s="50">
        <v>0</v>
      </c>
      <c r="L90" s="50">
        <v>3832.83</v>
      </c>
      <c r="M90" s="50">
        <v>41167.17</v>
      </c>
      <c r="N90" s="47">
        <v>211</v>
      </c>
    </row>
    <row r="91" spans="1:14" s="51" customFormat="1" ht="20.25" customHeight="1" x14ac:dyDescent="0.2">
      <c r="A91" s="52">
        <v>80</v>
      </c>
      <c r="B91" s="48" t="s">
        <v>105</v>
      </c>
      <c r="C91" s="47" t="s">
        <v>454</v>
      </c>
      <c r="D91" s="48" t="s">
        <v>178</v>
      </c>
      <c r="E91" s="48" t="s">
        <v>493</v>
      </c>
      <c r="F91" s="49" t="s">
        <v>14</v>
      </c>
      <c r="G91" s="50">
        <v>50000</v>
      </c>
      <c r="H91" s="50">
        <v>1854</v>
      </c>
      <c r="I91" s="50">
        <v>2955</v>
      </c>
      <c r="J91" s="50">
        <v>25</v>
      </c>
      <c r="K91" s="50">
        <v>0</v>
      </c>
      <c r="L91" s="50">
        <v>4834</v>
      </c>
      <c r="M91" s="50">
        <v>45166</v>
      </c>
      <c r="N91" s="47">
        <v>211</v>
      </c>
    </row>
    <row r="92" spans="1:14" s="51" customFormat="1" ht="20.25" customHeight="1" x14ac:dyDescent="0.2">
      <c r="A92" s="52">
        <v>81</v>
      </c>
      <c r="B92" s="48" t="s">
        <v>146</v>
      </c>
      <c r="C92" s="47" t="s">
        <v>455</v>
      </c>
      <c r="D92" s="48" t="s">
        <v>178</v>
      </c>
      <c r="E92" s="48" t="s">
        <v>493</v>
      </c>
      <c r="F92" s="49" t="s">
        <v>14</v>
      </c>
      <c r="G92" s="50">
        <v>48000</v>
      </c>
      <c r="H92" s="50">
        <v>1571.73</v>
      </c>
      <c r="I92" s="50">
        <v>2836.8</v>
      </c>
      <c r="J92" s="50">
        <v>25</v>
      </c>
      <c r="K92" s="50">
        <v>0</v>
      </c>
      <c r="L92" s="50">
        <v>4433.5300000000007</v>
      </c>
      <c r="M92" s="50">
        <v>43566.47</v>
      </c>
      <c r="N92" s="47">
        <v>211</v>
      </c>
    </row>
    <row r="93" spans="1:14" s="51" customFormat="1" ht="20.25" customHeight="1" x14ac:dyDescent="0.2">
      <c r="A93" s="47">
        <v>82</v>
      </c>
      <c r="B93" s="48" t="s">
        <v>107</v>
      </c>
      <c r="C93" s="47" t="s">
        <v>455</v>
      </c>
      <c r="D93" s="48" t="s">
        <v>179</v>
      </c>
      <c r="E93" s="48" t="s">
        <v>406</v>
      </c>
      <c r="F93" s="49" t="s">
        <v>14</v>
      </c>
      <c r="G93" s="50">
        <v>80000</v>
      </c>
      <c r="H93" s="50">
        <v>7400.94</v>
      </c>
      <c r="I93" s="50">
        <v>4728</v>
      </c>
      <c r="J93" s="50">
        <v>25</v>
      </c>
      <c r="K93" s="50">
        <v>0</v>
      </c>
      <c r="L93" s="50">
        <v>12153.939999999999</v>
      </c>
      <c r="M93" s="50">
        <v>67846.06</v>
      </c>
      <c r="N93" s="47">
        <v>211</v>
      </c>
    </row>
    <row r="94" spans="1:14" s="51" customFormat="1" ht="20.25" customHeight="1" x14ac:dyDescent="0.2">
      <c r="A94" s="52">
        <v>83</v>
      </c>
      <c r="B94" s="48" t="s">
        <v>106</v>
      </c>
      <c r="C94" s="47" t="s">
        <v>454</v>
      </c>
      <c r="D94" s="48" t="s">
        <v>179</v>
      </c>
      <c r="E94" s="48" t="s">
        <v>495</v>
      </c>
      <c r="F94" s="49" t="s">
        <v>14</v>
      </c>
      <c r="G94" s="50">
        <v>80000</v>
      </c>
      <c r="H94" s="50">
        <v>7400.87</v>
      </c>
      <c r="I94" s="50">
        <v>4728</v>
      </c>
      <c r="J94" s="50">
        <v>25</v>
      </c>
      <c r="K94" s="50">
        <v>0</v>
      </c>
      <c r="L94" s="50">
        <v>12153.869999999999</v>
      </c>
      <c r="M94" s="50">
        <v>67846.13</v>
      </c>
      <c r="N94" s="47">
        <v>211</v>
      </c>
    </row>
    <row r="95" spans="1:14" s="51" customFormat="1" ht="20.25" customHeight="1" x14ac:dyDescent="0.2">
      <c r="A95" s="52">
        <v>84</v>
      </c>
      <c r="B95" s="48" t="s">
        <v>108</v>
      </c>
      <c r="C95" s="47" t="s">
        <v>454</v>
      </c>
      <c r="D95" s="48" t="s">
        <v>130</v>
      </c>
      <c r="E95" s="48" t="s">
        <v>494</v>
      </c>
      <c r="F95" s="49" t="s">
        <v>14</v>
      </c>
      <c r="G95" s="50">
        <v>45000</v>
      </c>
      <c r="H95" s="50">
        <v>1148.32</v>
      </c>
      <c r="I95" s="50">
        <v>2659.5</v>
      </c>
      <c r="J95" s="50">
        <v>25</v>
      </c>
      <c r="K95" s="50">
        <v>0</v>
      </c>
      <c r="L95" s="50">
        <v>3832.8199999999997</v>
      </c>
      <c r="M95" s="50">
        <v>41167.18</v>
      </c>
      <c r="N95" s="47">
        <v>211</v>
      </c>
    </row>
    <row r="96" spans="1:14" s="51" customFormat="1" ht="20.25" customHeight="1" x14ac:dyDescent="0.2">
      <c r="A96" s="47">
        <v>85</v>
      </c>
      <c r="B96" s="48" t="s">
        <v>258</v>
      </c>
      <c r="C96" s="47" t="s">
        <v>454</v>
      </c>
      <c r="D96" s="48" t="s">
        <v>441</v>
      </c>
      <c r="E96" s="48" t="s">
        <v>440</v>
      </c>
      <c r="F96" s="49" t="s">
        <v>14</v>
      </c>
      <c r="G96" s="50">
        <v>180000</v>
      </c>
      <c r="H96" s="50">
        <v>31105.84</v>
      </c>
      <c r="I96" s="50">
        <v>9908.4</v>
      </c>
      <c r="J96" s="50">
        <v>25</v>
      </c>
      <c r="K96" s="50">
        <v>0</v>
      </c>
      <c r="L96" s="50">
        <v>41039.24</v>
      </c>
      <c r="M96" s="50">
        <v>138960.76</v>
      </c>
      <c r="N96" s="47">
        <v>211</v>
      </c>
    </row>
    <row r="97" spans="1:14" s="51" customFormat="1" ht="20.25" customHeight="1" x14ac:dyDescent="0.2">
      <c r="A97" s="52">
        <v>86</v>
      </c>
      <c r="B97" s="48" t="s">
        <v>274</v>
      </c>
      <c r="C97" s="47" t="s">
        <v>454</v>
      </c>
      <c r="D97" s="48" t="s">
        <v>443</v>
      </c>
      <c r="E97" s="48" t="s">
        <v>442</v>
      </c>
      <c r="F97" s="49" t="s">
        <v>14</v>
      </c>
      <c r="G97" s="50">
        <v>120000</v>
      </c>
      <c r="H97" s="50">
        <v>16809.939999999999</v>
      </c>
      <c r="I97" s="50">
        <v>7092</v>
      </c>
      <c r="J97" s="50">
        <v>25</v>
      </c>
      <c r="K97" s="50">
        <v>0</v>
      </c>
      <c r="L97" s="50">
        <v>23926.94</v>
      </c>
      <c r="M97" s="50">
        <v>96073.06</v>
      </c>
      <c r="N97" s="47">
        <v>211</v>
      </c>
    </row>
    <row r="98" spans="1:14" s="51" customFormat="1" ht="20.25" customHeight="1" x14ac:dyDescent="0.2">
      <c r="A98" s="52">
        <v>87</v>
      </c>
      <c r="B98" s="48" t="s">
        <v>322</v>
      </c>
      <c r="C98" s="47" t="s">
        <v>454</v>
      </c>
      <c r="D98" s="48" t="s">
        <v>443</v>
      </c>
      <c r="E98" s="48" t="s">
        <v>318</v>
      </c>
      <c r="F98" s="49" t="s">
        <v>14</v>
      </c>
      <c r="G98" s="50">
        <v>140000</v>
      </c>
      <c r="H98" s="50">
        <v>21514.44</v>
      </c>
      <c r="I98" s="50">
        <v>8274</v>
      </c>
      <c r="J98" s="50">
        <v>25</v>
      </c>
      <c r="K98" s="50">
        <v>0</v>
      </c>
      <c r="L98" s="50">
        <v>29813.439999999999</v>
      </c>
      <c r="M98" s="50">
        <v>110186.56</v>
      </c>
      <c r="N98" s="47">
        <v>211</v>
      </c>
    </row>
    <row r="99" spans="1:14" s="51" customFormat="1" ht="20.25" customHeight="1" x14ac:dyDescent="0.2">
      <c r="A99" s="47">
        <v>88</v>
      </c>
      <c r="B99" s="48" t="s">
        <v>166</v>
      </c>
      <c r="C99" s="47" t="s">
        <v>454</v>
      </c>
      <c r="D99" s="48" t="s">
        <v>443</v>
      </c>
      <c r="E99" s="48" t="s">
        <v>318</v>
      </c>
      <c r="F99" s="49" t="s">
        <v>14</v>
      </c>
      <c r="G99" s="50">
        <v>140000</v>
      </c>
      <c r="H99" s="50">
        <v>21514.44</v>
      </c>
      <c r="I99" s="50">
        <v>8274</v>
      </c>
      <c r="J99" s="50">
        <v>25</v>
      </c>
      <c r="K99" s="50">
        <v>0</v>
      </c>
      <c r="L99" s="50">
        <v>29813.439999999999</v>
      </c>
      <c r="M99" s="50">
        <v>110186.56</v>
      </c>
      <c r="N99" s="47">
        <v>211</v>
      </c>
    </row>
    <row r="100" spans="1:14" s="51" customFormat="1" ht="20.25" customHeight="1" x14ac:dyDescent="0.2">
      <c r="A100" s="52">
        <v>89</v>
      </c>
      <c r="B100" s="48" t="s">
        <v>47</v>
      </c>
      <c r="C100" s="47" t="s">
        <v>454</v>
      </c>
      <c r="D100" s="48" t="s">
        <v>443</v>
      </c>
      <c r="E100" s="48" t="s">
        <v>472</v>
      </c>
      <c r="F100" s="49" t="s">
        <v>14</v>
      </c>
      <c r="G100" s="50">
        <v>65000</v>
      </c>
      <c r="H100" s="50">
        <v>4427.58</v>
      </c>
      <c r="I100" s="50">
        <v>3841.5</v>
      </c>
      <c r="J100" s="50">
        <v>25</v>
      </c>
      <c r="K100" s="50">
        <v>0</v>
      </c>
      <c r="L100" s="50">
        <v>8294.08</v>
      </c>
      <c r="M100" s="50">
        <v>56705.919999999998</v>
      </c>
      <c r="N100" s="47">
        <v>211</v>
      </c>
    </row>
    <row r="101" spans="1:14" s="51" customFormat="1" ht="20.25" customHeight="1" x14ac:dyDescent="0.2">
      <c r="A101" s="52">
        <v>90</v>
      </c>
      <c r="B101" s="48" t="s">
        <v>16</v>
      </c>
      <c r="C101" s="47" t="s">
        <v>454</v>
      </c>
      <c r="D101" s="48" t="s">
        <v>443</v>
      </c>
      <c r="E101" s="48" t="s">
        <v>472</v>
      </c>
      <c r="F101" s="49" t="s">
        <v>14</v>
      </c>
      <c r="G101" s="50">
        <v>43000</v>
      </c>
      <c r="H101" s="50">
        <v>866.05</v>
      </c>
      <c r="I101" s="50">
        <v>2541.3000000000002</v>
      </c>
      <c r="J101" s="50">
        <v>25</v>
      </c>
      <c r="K101" s="50">
        <v>0</v>
      </c>
      <c r="L101" s="50">
        <v>3432.3500000000004</v>
      </c>
      <c r="M101" s="50">
        <v>39567.65</v>
      </c>
      <c r="N101" s="47">
        <v>211</v>
      </c>
    </row>
    <row r="102" spans="1:14" s="51" customFormat="1" ht="20.25" customHeight="1" x14ac:dyDescent="0.2">
      <c r="A102" s="47">
        <v>91</v>
      </c>
      <c r="B102" s="48" t="s">
        <v>216</v>
      </c>
      <c r="C102" s="47" t="s">
        <v>454</v>
      </c>
      <c r="D102" s="48" t="s">
        <v>443</v>
      </c>
      <c r="E102" s="48" t="s">
        <v>449</v>
      </c>
      <c r="F102" s="49" t="s">
        <v>14</v>
      </c>
      <c r="G102" s="50">
        <v>60000</v>
      </c>
      <c r="H102" s="50">
        <v>3486.64</v>
      </c>
      <c r="I102" s="50">
        <v>3546</v>
      </c>
      <c r="J102" s="50">
        <v>25</v>
      </c>
      <c r="K102" s="50">
        <v>0</v>
      </c>
      <c r="L102" s="50">
        <v>7057.6399999999994</v>
      </c>
      <c r="M102" s="50">
        <v>52942.36</v>
      </c>
      <c r="N102" s="47">
        <v>211</v>
      </c>
    </row>
    <row r="103" spans="1:14" s="51" customFormat="1" ht="20.25" customHeight="1" x14ac:dyDescent="0.2">
      <c r="A103" s="52">
        <v>92</v>
      </c>
      <c r="B103" s="48" t="s">
        <v>43</v>
      </c>
      <c r="C103" s="47" t="s">
        <v>454</v>
      </c>
      <c r="D103" s="48" t="s">
        <v>461</v>
      </c>
      <c r="E103" s="48" t="s">
        <v>462</v>
      </c>
      <c r="F103" s="49" t="s">
        <v>14</v>
      </c>
      <c r="G103" s="50">
        <v>120000</v>
      </c>
      <c r="H103" s="50">
        <v>16809.939999999999</v>
      </c>
      <c r="I103" s="50">
        <v>7092</v>
      </c>
      <c r="J103" s="50">
        <v>25</v>
      </c>
      <c r="K103" s="50">
        <v>0</v>
      </c>
      <c r="L103" s="50">
        <v>23926.94</v>
      </c>
      <c r="M103" s="50">
        <v>96073.06</v>
      </c>
      <c r="N103" s="47">
        <v>211</v>
      </c>
    </row>
    <row r="104" spans="1:14" s="51" customFormat="1" ht="20.25" customHeight="1" x14ac:dyDescent="0.2">
      <c r="A104" s="52">
        <v>93</v>
      </c>
      <c r="B104" s="48" t="s">
        <v>39</v>
      </c>
      <c r="C104" s="47" t="s">
        <v>454</v>
      </c>
      <c r="D104" s="48" t="s">
        <v>461</v>
      </c>
      <c r="E104" s="48" t="s">
        <v>463</v>
      </c>
      <c r="F104" s="49" t="s">
        <v>14</v>
      </c>
      <c r="G104" s="50">
        <v>41600</v>
      </c>
      <c r="H104" s="50">
        <v>668.47</v>
      </c>
      <c r="I104" s="50">
        <v>2458.56</v>
      </c>
      <c r="J104" s="50">
        <v>25</v>
      </c>
      <c r="K104" s="50">
        <v>0</v>
      </c>
      <c r="L104" s="50">
        <v>3152.0299999999997</v>
      </c>
      <c r="M104" s="50">
        <v>38447.97</v>
      </c>
      <c r="N104" s="47">
        <v>211</v>
      </c>
    </row>
    <row r="105" spans="1:14" s="51" customFormat="1" ht="20.25" customHeight="1" x14ac:dyDescent="0.2">
      <c r="A105" s="47">
        <v>94</v>
      </c>
      <c r="B105" s="48" t="s">
        <v>229</v>
      </c>
      <c r="C105" s="47" t="s">
        <v>455</v>
      </c>
      <c r="D105" s="48" t="s">
        <v>272</v>
      </c>
      <c r="E105" s="48" t="s">
        <v>484</v>
      </c>
      <c r="F105" s="49" t="s">
        <v>14</v>
      </c>
      <c r="G105" s="50">
        <v>200000</v>
      </c>
      <c r="H105" s="50">
        <v>35962.339999999997</v>
      </c>
      <c r="I105" s="50">
        <v>10482.4</v>
      </c>
      <c r="J105" s="50">
        <v>25</v>
      </c>
      <c r="K105" s="50">
        <v>0</v>
      </c>
      <c r="L105" s="50">
        <v>46469.74</v>
      </c>
      <c r="M105" s="50">
        <v>153530.26</v>
      </c>
      <c r="N105" s="47">
        <v>211</v>
      </c>
    </row>
    <row r="106" spans="1:14" s="51" customFormat="1" ht="20.25" customHeight="1" x14ac:dyDescent="0.2">
      <c r="A106" s="52">
        <v>95</v>
      </c>
      <c r="B106" s="48" t="s">
        <v>348</v>
      </c>
      <c r="C106" s="47" t="s">
        <v>454</v>
      </c>
      <c r="D106" s="48" t="s">
        <v>272</v>
      </c>
      <c r="E106" s="48" t="s">
        <v>485</v>
      </c>
      <c r="F106" s="49" t="s">
        <v>14</v>
      </c>
      <c r="G106" s="50">
        <v>130000</v>
      </c>
      <c r="H106" s="50">
        <v>19162.189999999999</v>
      </c>
      <c r="I106" s="50">
        <v>7683</v>
      </c>
      <c r="J106" s="50">
        <v>25</v>
      </c>
      <c r="K106" s="50">
        <v>30000</v>
      </c>
      <c r="L106" s="50">
        <v>56870.19</v>
      </c>
      <c r="M106" s="50">
        <v>73129.81</v>
      </c>
      <c r="N106" s="47">
        <v>211</v>
      </c>
    </row>
    <row r="107" spans="1:14" s="51" customFormat="1" ht="20.25" customHeight="1" x14ac:dyDescent="0.2">
      <c r="A107" s="52">
        <v>96</v>
      </c>
      <c r="B107" s="48" t="s">
        <v>386</v>
      </c>
      <c r="C107" s="47" t="s">
        <v>454</v>
      </c>
      <c r="D107" s="48" t="s">
        <v>272</v>
      </c>
      <c r="E107" s="48" t="s">
        <v>385</v>
      </c>
      <c r="F107" s="49" t="s">
        <v>14</v>
      </c>
      <c r="G107" s="50">
        <v>40000</v>
      </c>
      <c r="H107" s="50">
        <v>442.65</v>
      </c>
      <c r="I107" s="50">
        <v>2364</v>
      </c>
      <c r="J107" s="50">
        <v>25</v>
      </c>
      <c r="K107" s="50">
        <v>0</v>
      </c>
      <c r="L107" s="50">
        <v>2831.65</v>
      </c>
      <c r="M107" s="50">
        <v>37168.35</v>
      </c>
      <c r="N107" s="47">
        <v>211</v>
      </c>
    </row>
    <row r="108" spans="1:14" s="51" customFormat="1" ht="20.25" customHeight="1" x14ac:dyDescent="0.2">
      <c r="A108" s="47">
        <v>97</v>
      </c>
      <c r="B108" s="48" t="s">
        <v>396</v>
      </c>
      <c r="C108" s="47" t="s">
        <v>454</v>
      </c>
      <c r="D108" s="48" t="s">
        <v>272</v>
      </c>
      <c r="E108" s="48" t="s">
        <v>397</v>
      </c>
      <c r="F108" s="49" t="s">
        <v>14</v>
      </c>
      <c r="G108" s="50">
        <v>80000</v>
      </c>
      <c r="H108" s="50">
        <v>7400.94</v>
      </c>
      <c r="I108" s="50">
        <v>4728</v>
      </c>
      <c r="J108" s="50">
        <v>25</v>
      </c>
      <c r="K108" s="50">
        <v>0</v>
      </c>
      <c r="L108" s="50">
        <v>12153.939999999999</v>
      </c>
      <c r="M108" s="50">
        <v>67846.06</v>
      </c>
      <c r="N108" s="47">
        <v>211</v>
      </c>
    </row>
    <row r="109" spans="1:14" s="51" customFormat="1" ht="20.25" customHeight="1" x14ac:dyDescent="0.2">
      <c r="A109" s="52">
        <v>98</v>
      </c>
      <c r="B109" s="53" t="s">
        <v>457</v>
      </c>
      <c r="C109" s="47" t="s">
        <v>454</v>
      </c>
      <c r="D109" s="48" t="s">
        <v>272</v>
      </c>
      <c r="E109" s="48" t="s">
        <v>458</v>
      </c>
      <c r="F109" s="49" t="s">
        <v>14</v>
      </c>
      <c r="G109" s="50">
        <v>30000</v>
      </c>
      <c r="H109" s="50">
        <v>0</v>
      </c>
      <c r="I109" s="50">
        <v>1773</v>
      </c>
      <c r="J109" s="50">
        <v>25</v>
      </c>
      <c r="K109" s="50">
        <v>0</v>
      </c>
      <c r="L109" s="50">
        <v>1798</v>
      </c>
      <c r="M109" s="50">
        <v>28202</v>
      </c>
      <c r="N109" s="47">
        <v>211</v>
      </c>
    </row>
    <row r="110" spans="1:14" s="51" customFormat="1" ht="20.25" customHeight="1" x14ac:dyDescent="0.2">
      <c r="A110" s="52">
        <v>99</v>
      </c>
      <c r="B110" s="48" t="s">
        <v>263</v>
      </c>
      <c r="C110" s="47" t="s">
        <v>454</v>
      </c>
      <c r="D110" s="48" t="s">
        <v>230</v>
      </c>
      <c r="E110" s="48" t="s">
        <v>236</v>
      </c>
      <c r="F110" s="49" t="s">
        <v>14</v>
      </c>
      <c r="G110" s="50">
        <v>75000</v>
      </c>
      <c r="H110" s="50">
        <v>5866.66</v>
      </c>
      <c r="I110" s="50">
        <v>4432.5</v>
      </c>
      <c r="J110" s="50">
        <v>25</v>
      </c>
      <c r="K110" s="50">
        <v>0</v>
      </c>
      <c r="L110" s="50">
        <v>10324.16</v>
      </c>
      <c r="M110" s="50">
        <v>64675.839999999997</v>
      </c>
      <c r="N110" s="47">
        <v>211</v>
      </c>
    </row>
    <row r="111" spans="1:14" s="51" customFormat="1" ht="20.25" customHeight="1" x14ac:dyDescent="0.2">
      <c r="A111" s="47">
        <v>100</v>
      </c>
      <c r="B111" s="48" t="s">
        <v>251</v>
      </c>
      <c r="C111" s="47" t="s">
        <v>455</v>
      </c>
      <c r="D111" s="48" t="s">
        <v>230</v>
      </c>
      <c r="E111" s="48" t="s">
        <v>252</v>
      </c>
      <c r="F111" s="49" t="s">
        <v>14</v>
      </c>
      <c r="G111" s="50">
        <v>75000</v>
      </c>
      <c r="H111" s="50">
        <v>6309.34</v>
      </c>
      <c r="I111" s="50">
        <v>4432.5</v>
      </c>
      <c r="J111" s="50">
        <v>25</v>
      </c>
      <c r="K111" s="50">
        <v>0</v>
      </c>
      <c r="L111" s="50">
        <v>10766.84</v>
      </c>
      <c r="M111" s="50">
        <v>64233.16</v>
      </c>
      <c r="N111" s="47">
        <v>211</v>
      </c>
    </row>
    <row r="112" spans="1:14" s="51" customFormat="1" ht="20.25" customHeight="1" x14ac:dyDescent="0.2">
      <c r="A112" s="52">
        <v>101</v>
      </c>
      <c r="B112" s="48" t="s">
        <v>124</v>
      </c>
      <c r="C112" s="47" t="s">
        <v>454</v>
      </c>
      <c r="D112" s="48" t="s">
        <v>230</v>
      </c>
      <c r="E112" s="48" t="s">
        <v>236</v>
      </c>
      <c r="F112" s="49" t="s">
        <v>14</v>
      </c>
      <c r="G112" s="50">
        <v>80000</v>
      </c>
      <c r="H112" s="50">
        <v>7400.94</v>
      </c>
      <c r="I112" s="50">
        <v>4728</v>
      </c>
      <c r="J112" s="50">
        <v>25</v>
      </c>
      <c r="K112" s="50">
        <v>0</v>
      </c>
      <c r="L112" s="50">
        <v>12153.939999999999</v>
      </c>
      <c r="M112" s="50">
        <v>67846.06</v>
      </c>
      <c r="N112" s="47">
        <v>211</v>
      </c>
    </row>
    <row r="113" spans="1:14" s="51" customFormat="1" ht="20.25" customHeight="1" x14ac:dyDescent="0.2">
      <c r="A113" s="52">
        <v>102</v>
      </c>
      <c r="B113" s="53" t="s">
        <v>433</v>
      </c>
      <c r="C113" s="47" t="s">
        <v>454</v>
      </c>
      <c r="D113" s="48" t="s">
        <v>230</v>
      </c>
      <c r="E113" s="48" t="s">
        <v>236</v>
      </c>
      <c r="F113" s="49" t="s">
        <v>14</v>
      </c>
      <c r="G113" s="50">
        <v>80000</v>
      </c>
      <c r="H113" s="50">
        <v>7400.94</v>
      </c>
      <c r="I113" s="50">
        <v>4728</v>
      </c>
      <c r="J113" s="50">
        <v>25</v>
      </c>
      <c r="K113" s="50">
        <v>0</v>
      </c>
      <c r="L113" s="50">
        <v>12153.939999999999</v>
      </c>
      <c r="M113" s="50">
        <v>67846.06</v>
      </c>
      <c r="N113" s="47">
        <v>211</v>
      </c>
    </row>
    <row r="114" spans="1:14" s="51" customFormat="1" ht="20.25" customHeight="1" x14ac:dyDescent="0.2">
      <c r="A114" s="47">
        <v>103</v>
      </c>
      <c r="B114" s="53" t="s">
        <v>436</v>
      </c>
      <c r="C114" s="47" t="s">
        <v>455</v>
      </c>
      <c r="D114" s="48" t="s">
        <v>230</v>
      </c>
      <c r="E114" s="48" t="s">
        <v>437</v>
      </c>
      <c r="F114" s="49" t="s">
        <v>14</v>
      </c>
      <c r="G114" s="50">
        <v>75000</v>
      </c>
      <c r="H114" s="50">
        <v>6309.34</v>
      </c>
      <c r="I114" s="50">
        <v>4432.5</v>
      </c>
      <c r="J114" s="50">
        <v>25</v>
      </c>
      <c r="K114" s="50">
        <v>0</v>
      </c>
      <c r="L114" s="50">
        <v>10766.84</v>
      </c>
      <c r="M114" s="50">
        <v>64233.16</v>
      </c>
      <c r="N114" s="47">
        <v>211</v>
      </c>
    </row>
    <row r="115" spans="1:14" s="51" customFormat="1" ht="20.25" customHeight="1" x14ac:dyDescent="0.2">
      <c r="A115" s="52">
        <v>104</v>
      </c>
      <c r="B115" s="48" t="s">
        <v>46</v>
      </c>
      <c r="C115" s="47" t="s">
        <v>455</v>
      </c>
      <c r="D115" s="48" t="s">
        <v>278</v>
      </c>
      <c r="E115" s="48" t="s">
        <v>319</v>
      </c>
      <c r="F115" s="49" t="s">
        <v>14</v>
      </c>
      <c r="G115" s="50">
        <v>115500</v>
      </c>
      <c r="H115" s="50">
        <v>15751.36</v>
      </c>
      <c r="I115" s="50">
        <v>6826.05</v>
      </c>
      <c r="J115" s="50">
        <v>25</v>
      </c>
      <c r="K115" s="50">
        <v>0</v>
      </c>
      <c r="L115" s="50">
        <v>22602.41</v>
      </c>
      <c r="M115" s="50">
        <v>92897.59</v>
      </c>
      <c r="N115" s="47">
        <v>211</v>
      </c>
    </row>
    <row r="116" spans="1:14" s="51" customFormat="1" ht="20.25" customHeight="1" x14ac:dyDescent="0.2">
      <c r="A116" s="52">
        <v>105</v>
      </c>
      <c r="B116" s="48" t="s">
        <v>387</v>
      </c>
      <c r="C116" s="47" t="s">
        <v>454</v>
      </c>
      <c r="D116" s="48" t="s">
        <v>185</v>
      </c>
      <c r="E116" s="48" t="s">
        <v>380</v>
      </c>
      <c r="F116" s="49" t="s">
        <v>14</v>
      </c>
      <c r="G116" s="50">
        <v>30000</v>
      </c>
      <c r="H116" s="50">
        <v>0</v>
      </c>
      <c r="I116" s="50">
        <v>1773</v>
      </c>
      <c r="J116" s="50">
        <v>25</v>
      </c>
      <c r="K116" s="50">
        <v>0</v>
      </c>
      <c r="L116" s="50">
        <v>1798</v>
      </c>
      <c r="M116" s="50">
        <v>28202</v>
      </c>
      <c r="N116" s="47">
        <v>211</v>
      </c>
    </row>
    <row r="117" spans="1:14" s="51" customFormat="1" ht="20.25" customHeight="1" x14ac:dyDescent="0.2">
      <c r="A117" s="47">
        <v>106</v>
      </c>
      <c r="B117" s="48" t="s">
        <v>139</v>
      </c>
      <c r="C117" s="47" t="s">
        <v>455</v>
      </c>
      <c r="D117" s="48" t="s">
        <v>186</v>
      </c>
      <c r="E117" s="48" t="s">
        <v>394</v>
      </c>
      <c r="F117" s="49" t="s">
        <v>14</v>
      </c>
      <c r="G117" s="50">
        <v>100000</v>
      </c>
      <c r="H117" s="50">
        <v>12105.44</v>
      </c>
      <c r="I117" s="50">
        <v>5910</v>
      </c>
      <c r="J117" s="50">
        <v>25</v>
      </c>
      <c r="K117" s="50">
        <v>0</v>
      </c>
      <c r="L117" s="50">
        <v>18040.440000000002</v>
      </c>
      <c r="M117" s="50">
        <v>81959.56</v>
      </c>
      <c r="N117" s="47">
        <v>211</v>
      </c>
    </row>
    <row r="118" spans="1:14" s="51" customFormat="1" ht="20.25" customHeight="1" x14ac:dyDescent="0.2">
      <c r="A118" s="52">
        <v>107</v>
      </c>
      <c r="B118" s="48" t="s">
        <v>270</v>
      </c>
      <c r="C118" s="47" t="s">
        <v>454</v>
      </c>
      <c r="D118" s="48" t="s">
        <v>186</v>
      </c>
      <c r="E118" s="48" t="s">
        <v>302</v>
      </c>
      <c r="F118" s="49" t="s">
        <v>14</v>
      </c>
      <c r="G118" s="50">
        <v>60000</v>
      </c>
      <c r="H118" s="50">
        <v>3486.68</v>
      </c>
      <c r="I118" s="50">
        <v>3546</v>
      </c>
      <c r="J118" s="50">
        <v>25</v>
      </c>
      <c r="K118" s="50">
        <v>0</v>
      </c>
      <c r="L118" s="50">
        <v>7057.68</v>
      </c>
      <c r="M118" s="50">
        <v>52942.32</v>
      </c>
      <c r="N118" s="47">
        <v>211</v>
      </c>
    </row>
    <row r="119" spans="1:14" s="51" customFormat="1" ht="20.25" customHeight="1" x14ac:dyDescent="0.2">
      <c r="A119" s="52">
        <v>108</v>
      </c>
      <c r="B119" s="48" t="s">
        <v>109</v>
      </c>
      <c r="C119" s="47" t="s">
        <v>455</v>
      </c>
      <c r="D119" s="48" t="s">
        <v>186</v>
      </c>
      <c r="E119" s="48" t="s">
        <v>138</v>
      </c>
      <c r="F119" s="49" t="s">
        <v>14</v>
      </c>
      <c r="G119" s="50">
        <v>115000</v>
      </c>
      <c r="H119" s="50">
        <v>15633.74</v>
      </c>
      <c r="I119" s="50">
        <v>6796.5</v>
      </c>
      <c r="J119" s="50">
        <v>25</v>
      </c>
      <c r="K119" s="50">
        <v>0</v>
      </c>
      <c r="L119" s="50">
        <v>22455.239999999998</v>
      </c>
      <c r="M119" s="50">
        <v>92544.760000000009</v>
      </c>
      <c r="N119" s="47">
        <v>211</v>
      </c>
    </row>
    <row r="120" spans="1:14" s="51" customFormat="1" ht="20.25" customHeight="1" x14ac:dyDescent="0.2">
      <c r="A120" s="47">
        <v>109</v>
      </c>
      <c r="B120" s="48" t="s">
        <v>63</v>
      </c>
      <c r="C120" s="47" t="s">
        <v>454</v>
      </c>
      <c r="D120" s="48" t="s">
        <v>186</v>
      </c>
      <c r="E120" s="48" t="s">
        <v>340</v>
      </c>
      <c r="F120" s="49" t="s">
        <v>14</v>
      </c>
      <c r="G120" s="50">
        <v>60000</v>
      </c>
      <c r="H120" s="50">
        <v>3486.68</v>
      </c>
      <c r="I120" s="50">
        <v>3546</v>
      </c>
      <c r="J120" s="50">
        <v>25</v>
      </c>
      <c r="K120" s="50">
        <v>0</v>
      </c>
      <c r="L120" s="50">
        <v>7057.68</v>
      </c>
      <c r="M120" s="50">
        <v>52942.32</v>
      </c>
      <c r="N120" s="47">
        <v>211</v>
      </c>
    </row>
    <row r="121" spans="1:14" s="51" customFormat="1" ht="20.25" customHeight="1" x14ac:dyDescent="0.2">
      <c r="A121" s="52">
        <v>110</v>
      </c>
      <c r="B121" s="48" t="s">
        <v>64</v>
      </c>
      <c r="C121" s="47" t="s">
        <v>454</v>
      </c>
      <c r="D121" s="48" t="s">
        <v>186</v>
      </c>
      <c r="E121" s="48" t="s">
        <v>340</v>
      </c>
      <c r="F121" s="49" t="s">
        <v>14</v>
      </c>
      <c r="G121" s="50">
        <v>60000</v>
      </c>
      <c r="H121" s="50">
        <v>3486.68</v>
      </c>
      <c r="I121" s="50">
        <v>3546</v>
      </c>
      <c r="J121" s="50">
        <v>25</v>
      </c>
      <c r="K121" s="50">
        <v>2103.6999999999998</v>
      </c>
      <c r="L121" s="50">
        <v>9161.380000000001</v>
      </c>
      <c r="M121" s="50">
        <v>50838.619999999995</v>
      </c>
      <c r="N121" s="47">
        <v>211</v>
      </c>
    </row>
    <row r="122" spans="1:14" s="51" customFormat="1" ht="20.25" customHeight="1" x14ac:dyDescent="0.2">
      <c r="A122" s="52">
        <v>111</v>
      </c>
      <c r="B122" s="48" t="s">
        <v>135</v>
      </c>
      <c r="C122" s="47" t="s">
        <v>455</v>
      </c>
      <c r="D122" s="48" t="s">
        <v>186</v>
      </c>
      <c r="E122" s="48" t="s">
        <v>340</v>
      </c>
      <c r="F122" s="49" t="s">
        <v>14</v>
      </c>
      <c r="G122" s="50">
        <v>60000</v>
      </c>
      <c r="H122" s="50">
        <v>3486.68</v>
      </c>
      <c r="I122" s="50">
        <v>3546</v>
      </c>
      <c r="J122" s="50">
        <v>25</v>
      </c>
      <c r="K122" s="50">
        <v>0</v>
      </c>
      <c r="L122" s="50">
        <v>7057.68</v>
      </c>
      <c r="M122" s="50">
        <v>52942.32</v>
      </c>
      <c r="N122" s="47">
        <v>211</v>
      </c>
    </row>
    <row r="123" spans="1:14" s="51" customFormat="1" ht="20.25" customHeight="1" x14ac:dyDescent="0.2">
      <c r="A123" s="47">
        <v>112</v>
      </c>
      <c r="B123" s="48" t="s">
        <v>298</v>
      </c>
      <c r="C123" s="47" t="s">
        <v>455</v>
      </c>
      <c r="D123" s="48" t="s">
        <v>186</v>
      </c>
      <c r="E123" s="48" t="s">
        <v>340</v>
      </c>
      <c r="F123" s="49" t="s">
        <v>14</v>
      </c>
      <c r="G123" s="50">
        <v>60000</v>
      </c>
      <c r="H123" s="50">
        <v>3486.64</v>
      </c>
      <c r="I123" s="50">
        <v>3546</v>
      </c>
      <c r="J123" s="50">
        <v>25</v>
      </c>
      <c r="K123" s="50">
        <v>0</v>
      </c>
      <c r="L123" s="50">
        <v>7057.6399999999994</v>
      </c>
      <c r="M123" s="50">
        <v>52942.36</v>
      </c>
      <c r="N123" s="47">
        <v>211</v>
      </c>
    </row>
    <row r="124" spans="1:14" s="51" customFormat="1" ht="20.25" customHeight="1" x14ac:dyDescent="0.2">
      <c r="A124" s="52">
        <v>113</v>
      </c>
      <c r="B124" s="48" t="s">
        <v>217</v>
      </c>
      <c r="C124" s="47" t="s">
        <v>454</v>
      </c>
      <c r="D124" s="48" t="s">
        <v>186</v>
      </c>
      <c r="E124" s="48" t="s">
        <v>364</v>
      </c>
      <c r="F124" s="49" t="s">
        <v>14</v>
      </c>
      <c r="G124" s="50">
        <v>45000</v>
      </c>
      <c r="H124" s="50">
        <v>1148.33</v>
      </c>
      <c r="I124" s="50">
        <v>2659.5</v>
      </c>
      <c r="J124" s="50">
        <v>25</v>
      </c>
      <c r="K124" s="50">
        <v>0</v>
      </c>
      <c r="L124" s="50">
        <v>3832.83</v>
      </c>
      <c r="M124" s="50">
        <v>41167.17</v>
      </c>
      <c r="N124" s="47">
        <v>211</v>
      </c>
    </row>
    <row r="125" spans="1:14" s="51" customFormat="1" ht="20.25" customHeight="1" x14ac:dyDescent="0.2">
      <c r="A125" s="52">
        <v>114</v>
      </c>
      <c r="B125" s="48" t="s">
        <v>66</v>
      </c>
      <c r="C125" s="47" t="s">
        <v>454</v>
      </c>
      <c r="D125" s="48" t="s">
        <v>186</v>
      </c>
      <c r="E125" s="48" t="s">
        <v>340</v>
      </c>
      <c r="F125" s="49" t="s">
        <v>14</v>
      </c>
      <c r="G125" s="50">
        <v>40000</v>
      </c>
      <c r="H125" s="50">
        <v>442.65</v>
      </c>
      <c r="I125" s="50">
        <v>2364</v>
      </c>
      <c r="J125" s="50">
        <v>25</v>
      </c>
      <c r="K125" s="50">
        <v>0</v>
      </c>
      <c r="L125" s="50">
        <v>2831.65</v>
      </c>
      <c r="M125" s="50">
        <v>37168.35</v>
      </c>
      <c r="N125" s="47">
        <v>211</v>
      </c>
    </row>
    <row r="126" spans="1:14" s="51" customFormat="1" ht="20.25" customHeight="1" x14ac:dyDescent="0.2">
      <c r="A126" s="47">
        <v>115</v>
      </c>
      <c r="B126" s="48" t="s">
        <v>408</v>
      </c>
      <c r="C126" s="47" t="s">
        <v>454</v>
      </c>
      <c r="D126" s="48" t="s">
        <v>187</v>
      </c>
      <c r="E126" s="48" t="s">
        <v>409</v>
      </c>
      <c r="F126" s="49" t="s">
        <v>14</v>
      </c>
      <c r="G126" s="50">
        <v>150000</v>
      </c>
      <c r="H126" s="50">
        <v>23866.69</v>
      </c>
      <c r="I126" s="50">
        <v>8865</v>
      </c>
      <c r="J126" s="50">
        <v>25</v>
      </c>
      <c r="K126" s="50">
        <v>0</v>
      </c>
      <c r="L126" s="50">
        <v>32756.69</v>
      </c>
      <c r="M126" s="50">
        <v>117243.31</v>
      </c>
      <c r="N126" s="47">
        <v>211</v>
      </c>
    </row>
    <row r="127" spans="1:14" s="51" customFormat="1" ht="20.25" customHeight="1" x14ac:dyDescent="0.2">
      <c r="A127" s="52">
        <v>116</v>
      </c>
      <c r="B127" s="48" t="s">
        <v>257</v>
      </c>
      <c r="C127" s="47" t="s">
        <v>454</v>
      </c>
      <c r="D127" s="48" t="s">
        <v>187</v>
      </c>
      <c r="E127" s="48" t="s">
        <v>330</v>
      </c>
      <c r="F127" s="49" t="s">
        <v>14</v>
      </c>
      <c r="G127" s="50">
        <v>75000</v>
      </c>
      <c r="H127" s="50">
        <v>6309.34</v>
      </c>
      <c r="I127" s="50">
        <v>4432.5</v>
      </c>
      <c r="J127" s="50">
        <v>25</v>
      </c>
      <c r="K127" s="50">
        <v>0</v>
      </c>
      <c r="L127" s="50">
        <v>10766.84</v>
      </c>
      <c r="M127" s="50">
        <v>64233.16</v>
      </c>
      <c r="N127" s="47">
        <v>211</v>
      </c>
    </row>
    <row r="128" spans="1:14" s="51" customFormat="1" ht="20.25" customHeight="1" x14ac:dyDescent="0.2">
      <c r="A128" s="52">
        <v>117</v>
      </c>
      <c r="B128" s="48" t="s">
        <v>410</v>
      </c>
      <c r="C128" s="47" t="s">
        <v>455</v>
      </c>
      <c r="D128" s="48" t="s">
        <v>188</v>
      </c>
      <c r="E128" s="48" t="s">
        <v>411</v>
      </c>
      <c r="F128" s="49" t="s">
        <v>14</v>
      </c>
      <c r="G128" s="50">
        <v>60000</v>
      </c>
      <c r="H128" s="50">
        <v>3486.64</v>
      </c>
      <c r="I128" s="50">
        <v>3546</v>
      </c>
      <c r="J128" s="50">
        <v>25</v>
      </c>
      <c r="K128" s="50">
        <v>0</v>
      </c>
      <c r="L128" s="50">
        <v>7057.6399999999994</v>
      </c>
      <c r="M128" s="50">
        <v>52942.36</v>
      </c>
      <c r="N128" s="47">
        <v>211</v>
      </c>
    </row>
    <row r="129" spans="1:14" s="51" customFormat="1" ht="20.25" customHeight="1" x14ac:dyDescent="0.2">
      <c r="A129" s="47">
        <v>118</v>
      </c>
      <c r="B129" s="48" t="s">
        <v>24</v>
      </c>
      <c r="C129" s="47" t="s">
        <v>454</v>
      </c>
      <c r="D129" s="48" t="s">
        <v>188</v>
      </c>
      <c r="E129" s="48" t="s">
        <v>363</v>
      </c>
      <c r="F129" s="49" t="s">
        <v>14</v>
      </c>
      <c r="G129" s="50">
        <v>44275</v>
      </c>
      <c r="H129" s="50">
        <v>1046</v>
      </c>
      <c r="I129" s="50">
        <v>2616.65</v>
      </c>
      <c r="J129" s="50">
        <v>25</v>
      </c>
      <c r="K129" s="50">
        <v>0</v>
      </c>
      <c r="L129" s="50">
        <v>3687.65</v>
      </c>
      <c r="M129" s="50">
        <v>40587.35</v>
      </c>
      <c r="N129" s="47">
        <v>211</v>
      </c>
    </row>
    <row r="130" spans="1:14" s="51" customFormat="1" ht="20.25" customHeight="1" x14ac:dyDescent="0.2">
      <c r="A130" s="52">
        <v>119</v>
      </c>
      <c r="B130" s="48" t="s">
        <v>98</v>
      </c>
      <c r="C130" s="47" t="s">
        <v>455</v>
      </c>
      <c r="D130" s="48" t="s">
        <v>188</v>
      </c>
      <c r="E130" s="48" t="s">
        <v>329</v>
      </c>
      <c r="F130" s="49" t="s">
        <v>14</v>
      </c>
      <c r="G130" s="50">
        <v>28000</v>
      </c>
      <c r="H130" s="50">
        <v>0</v>
      </c>
      <c r="I130" s="50">
        <v>1654.8</v>
      </c>
      <c r="J130" s="50">
        <v>25</v>
      </c>
      <c r="K130" s="50">
        <v>0</v>
      </c>
      <c r="L130" s="50">
        <v>1679.8</v>
      </c>
      <c r="M130" s="50">
        <v>26320.2</v>
      </c>
      <c r="N130" s="47">
        <v>211</v>
      </c>
    </row>
    <row r="131" spans="1:14" s="51" customFormat="1" ht="20.25" customHeight="1" x14ac:dyDescent="0.2">
      <c r="A131" s="52">
        <v>120</v>
      </c>
      <c r="B131" s="48" t="s">
        <v>347</v>
      </c>
      <c r="C131" s="47" t="s">
        <v>454</v>
      </c>
      <c r="D131" s="48" t="s">
        <v>188</v>
      </c>
      <c r="E131" s="48" t="s">
        <v>189</v>
      </c>
      <c r="F131" s="49" t="s">
        <v>14</v>
      </c>
      <c r="G131" s="50">
        <v>28000</v>
      </c>
      <c r="H131" s="50">
        <v>0</v>
      </c>
      <c r="I131" s="50">
        <v>1654.8</v>
      </c>
      <c r="J131" s="50">
        <v>25</v>
      </c>
      <c r="K131" s="50">
        <v>0</v>
      </c>
      <c r="L131" s="50">
        <v>1679.8</v>
      </c>
      <c r="M131" s="50">
        <v>26320.2</v>
      </c>
      <c r="N131" s="47">
        <v>211</v>
      </c>
    </row>
    <row r="132" spans="1:14" s="51" customFormat="1" ht="20.25" customHeight="1" x14ac:dyDescent="0.2">
      <c r="A132" s="47">
        <v>121</v>
      </c>
      <c r="B132" s="48" t="s">
        <v>213</v>
      </c>
      <c r="C132" s="47" t="s">
        <v>454</v>
      </c>
      <c r="D132" s="48" t="s">
        <v>188</v>
      </c>
      <c r="E132" s="48" t="s">
        <v>189</v>
      </c>
      <c r="F132" s="49" t="s">
        <v>14</v>
      </c>
      <c r="G132" s="50">
        <v>20000</v>
      </c>
      <c r="H132" s="50">
        <v>0</v>
      </c>
      <c r="I132" s="50">
        <v>1182</v>
      </c>
      <c r="J132" s="50">
        <v>25</v>
      </c>
      <c r="K132" s="50">
        <v>0</v>
      </c>
      <c r="L132" s="50">
        <v>1207</v>
      </c>
      <c r="M132" s="50">
        <v>18793</v>
      </c>
      <c r="N132" s="47">
        <v>211</v>
      </c>
    </row>
    <row r="133" spans="1:14" s="51" customFormat="1" ht="20.25" customHeight="1" x14ac:dyDescent="0.2">
      <c r="A133" s="52">
        <v>122</v>
      </c>
      <c r="B133" s="48" t="s">
        <v>92</v>
      </c>
      <c r="C133" s="47" t="s">
        <v>454</v>
      </c>
      <c r="D133" s="48" t="s">
        <v>90</v>
      </c>
      <c r="E133" s="48" t="s">
        <v>190</v>
      </c>
      <c r="F133" s="49" t="s">
        <v>14</v>
      </c>
      <c r="G133" s="50">
        <v>30000</v>
      </c>
      <c r="H133" s="50">
        <v>0</v>
      </c>
      <c r="I133" s="50">
        <v>1773</v>
      </c>
      <c r="J133" s="50">
        <v>25</v>
      </c>
      <c r="K133" s="50">
        <v>0</v>
      </c>
      <c r="L133" s="50">
        <v>1798</v>
      </c>
      <c r="M133" s="50">
        <v>28202</v>
      </c>
      <c r="N133" s="47">
        <v>211</v>
      </c>
    </row>
    <row r="134" spans="1:14" s="51" customFormat="1" ht="20.25" customHeight="1" x14ac:dyDescent="0.2">
      <c r="A134" s="52">
        <v>123</v>
      </c>
      <c r="B134" s="48" t="s">
        <v>89</v>
      </c>
      <c r="C134" s="47" t="s">
        <v>454</v>
      </c>
      <c r="D134" s="48" t="s">
        <v>413</v>
      </c>
      <c r="E134" s="48" t="s">
        <v>191</v>
      </c>
      <c r="F134" s="49" t="s">
        <v>14</v>
      </c>
      <c r="G134" s="50">
        <v>28600</v>
      </c>
      <c r="H134" s="50">
        <v>0</v>
      </c>
      <c r="I134" s="50">
        <v>1690.26</v>
      </c>
      <c r="J134" s="50">
        <v>25</v>
      </c>
      <c r="K134" s="50">
        <v>0</v>
      </c>
      <c r="L134" s="50">
        <v>1715.26</v>
      </c>
      <c r="M134" s="50">
        <v>26884.74</v>
      </c>
      <c r="N134" s="47">
        <v>211</v>
      </c>
    </row>
    <row r="135" spans="1:14" s="51" customFormat="1" ht="20.25" customHeight="1" x14ac:dyDescent="0.2">
      <c r="A135" s="47">
        <v>124</v>
      </c>
      <c r="B135" s="48" t="s">
        <v>243</v>
      </c>
      <c r="C135" s="47" t="s">
        <v>454</v>
      </c>
      <c r="D135" s="48" t="s">
        <v>413</v>
      </c>
      <c r="E135" s="48" t="s">
        <v>191</v>
      </c>
      <c r="F135" s="49" t="s">
        <v>14</v>
      </c>
      <c r="G135" s="50">
        <v>20000</v>
      </c>
      <c r="H135" s="50">
        <v>0</v>
      </c>
      <c r="I135" s="50">
        <v>1182</v>
      </c>
      <c r="J135" s="50">
        <v>25</v>
      </c>
      <c r="K135" s="50">
        <v>0</v>
      </c>
      <c r="L135" s="50">
        <v>1207</v>
      </c>
      <c r="M135" s="50">
        <v>18793</v>
      </c>
      <c r="N135" s="47">
        <v>211</v>
      </c>
    </row>
    <row r="136" spans="1:14" s="51" customFormat="1" ht="20.25" customHeight="1" x14ac:dyDescent="0.2">
      <c r="A136" s="52">
        <v>125</v>
      </c>
      <c r="B136" s="48" t="s">
        <v>431</v>
      </c>
      <c r="C136" s="47" t="s">
        <v>454</v>
      </c>
      <c r="D136" s="48" t="s">
        <v>413</v>
      </c>
      <c r="E136" s="48" t="s">
        <v>191</v>
      </c>
      <c r="F136" s="49" t="s">
        <v>14</v>
      </c>
      <c r="G136" s="50">
        <v>20000</v>
      </c>
      <c r="H136" s="50">
        <v>0</v>
      </c>
      <c r="I136" s="50">
        <v>1182</v>
      </c>
      <c r="J136" s="50">
        <v>25</v>
      </c>
      <c r="K136" s="50">
        <v>0</v>
      </c>
      <c r="L136" s="50">
        <v>1207</v>
      </c>
      <c r="M136" s="50">
        <v>18793</v>
      </c>
      <c r="N136" s="47">
        <v>211</v>
      </c>
    </row>
    <row r="137" spans="1:14" s="51" customFormat="1" ht="20.25" customHeight="1" x14ac:dyDescent="0.2">
      <c r="A137" s="52">
        <v>126</v>
      </c>
      <c r="B137" s="48" t="s">
        <v>242</v>
      </c>
      <c r="C137" s="47" t="s">
        <v>455</v>
      </c>
      <c r="D137" s="48" t="s">
        <v>413</v>
      </c>
      <c r="E137" s="48" t="s">
        <v>91</v>
      </c>
      <c r="F137" s="49" t="s">
        <v>14</v>
      </c>
      <c r="G137" s="50">
        <v>22000</v>
      </c>
      <c r="H137" s="50">
        <v>0</v>
      </c>
      <c r="I137" s="50">
        <v>1300.2</v>
      </c>
      <c r="J137" s="50">
        <v>25</v>
      </c>
      <c r="K137" s="50">
        <v>0</v>
      </c>
      <c r="L137" s="50">
        <v>1325.2</v>
      </c>
      <c r="M137" s="50">
        <v>20674.8</v>
      </c>
      <c r="N137" s="47">
        <v>211</v>
      </c>
    </row>
    <row r="138" spans="1:14" s="51" customFormat="1" ht="20.25" customHeight="1" x14ac:dyDescent="0.2">
      <c r="A138" s="47">
        <v>127</v>
      </c>
      <c r="B138" s="48" t="s">
        <v>222</v>
      </c>
      <c r="C138" s="47" t="s">
        <v>454</v>
      </c>
      <c r="D138" s="48" t="s">
        <v>192</v>
      </c>
      <c r="E138" s="48" t="s">
        <v>303</v>
      </c>
      <c r="F138" s="49" t="s">
        <v>14</v>
      </c>
      <c r="G138" s="50">
        <v>100000</v>
      </c>
      <c r="H138" s="50">
        <v>12105.44</v>
      </c>
      <c r="I138" s="50">
        <v>5910</v>
      </c>
      <c r="J138" s="50">
        <v>25</v>
      </c>
      <c r="K138" s="50">
        <v>0</v>
      </c>
      <c r="L138" s="50">
        <v>18040.440000000002</v>
      </c>
      <c r="M138" s="50">
        <v>81959.56</v>
      </c>
      <c r="N138" s="47">
        <v>211</v>
      </c>
    </row>
    <row r="139" spans="1:14" s="51" customFormat="1" ht="20.25" customHeight="1" x14ac:dyDescent="0.2">
      <c r="A139" s="52">
        <v>128</v>
      </c>
      <c r="B139" s="48" t="s">
        <v>401</v>
      </c>
      <c r="C139" s="47" t="s">
        <v>454</v>
      </c>
      <c r="D139" s="48" t="s">
        <v>192</v>
      </c>
      <c r="E139" s="48" t="s">
        <v>326</v>
      </c>
      <c r="F139" s="49" t="s">
        <v>14</v>
      </c>
      <c r="G139" s="50">
        <v>60000</v>
      </c>
      <c r="H139" s="50">
        <v>3486.64</v>
      </c>
      <c r="I139" s="50">
        <v>3546</v>
      </c>
      <c r="J139" s="50">
        <v>25</v>
      </c>
      <c r="K139" s="50">
        <v>0</v>
      </c>
      <c r="L139" s="50">
        <v>7057.6399999999994</v>
      </c>
      <c r="M139" s="50">
        <v>52942.36</v>
      </c>
      <c r="N139" s="47">
        <v>211</v>
      </c>
    </row>
    <row r="140" spans="1:14" s="51" customFormat="1" ht="20.25" customHeight="1" x14ac:dyDescent="0.2">
      <c r="A140" s="52">
        <v>129</v>
      </c>
      <c r="B140" s="48" t="s">
        <v>65</v>
      </c>
      <c r="C140" s="47" t="s">
        <v>454</v>
      </c>
      <c r="D140" s="48" t="s">
        <v>192</v>
      </c>
      <c r="E140" s="48" t="s">
        <v>326</v>
      </c>
      <c r="F140" s="49" t="s">
        <v>14</v>
      </c>
      <c r="G140" s="50">
        <v>55000</v>
      </c>
      <c r="H140" s="50">
        <v>2559.67</v>
      </c>
      <c r="I140" s="50">
        <v>3250.5</v>
      </c>
      <c r="J140" s="50">
        <v>25</v>
      </c>
      <c r="K140" s="50">
        <v>0</v>
      </c>
      <c r="L140" s="50">
        <v>5835.17</v>
      </c>
      <c r="M140" s="50">
        <v>49164.83</v>
      </c>
      <c r="N140" s="47">
        <v>211</v>
      </c>
    </row>
    <row r="141" spans="1:14" s="51" customFormat="1" ht="20.25" customHeight="1" x14ac:dyDescent="0.2">
      <c r="A141" s="47">
        <v>130</v>
      </c>
      <c r="B141" s="48" t="s">
        <v>293</v>
      </c>
      <c r="C141" s="47" t="s">
        <v>455</v>
      </c>
      <c r="D141" s="48" t="s">
        <v>192</v>
      </c>
      <c r="E141" s="48" t="s">
        <v>326</v>
      </c>
      <c r="F141" s="49" t="s">
        <v>14</v>
      </c>
      <c r="G141" s="50">
        <v>45000</v>
      </c>
      <c r="H141" s="50">
        <v>1148.32</v>
      </c>
      <c r="I141" s="50">
        <v>2659.5</v>
      </c>
      <c r="J141" s="50">
        <v>25</v>
      </c>
      <c r="K141" s="50">
        <v>0</v>
      </c>
      <c r="L141" s="50">
        <v>3832.8199999999997</v>
      </c>
      <c r="M141" s="50">
        <v>41167.18</v>
      </c>
      <c r="N141" s="47">
        <v>211</v>
      </c>
    </row>
    <row r="142" spans="1:14" s="51" customFormat="1" ht="20.25" customHeight="1" x14ac:dyDescent="0.2">
      <c r="A142" s="52">
        <v>131</v>
      </c>
      <c r="B142" s="48" t="s">
        <v>248</v>
      </c>
      <c r="C142" s="47" t="s">
        <v>455</v>
      </c>
      <c r="D142" s="48" t="s">
        <v>273</v>
      </c>
      <c r="E142" s="48" t="s">
        <v>116</v>
      </c>
      <c r="F142" s="49" t="s">
        <v>14</v>
      </c>
      <c r="G142" s="50">
        <v>110000</v>
      </c>
      <c r="H142" s="50">
        <v>14457.69</v>
      </c>
      <c r="I142" s="50">
        <v>6501</v>
      </c>
      <c r="J142" s="50">
        <v>25</v>
      </c>
      <c r="K142" s="50">
        <v>0</v>
      </c>
      <c r="L142" s="50">
        <v>20983.690000000002</v>
      </c>
      <c r="M142" s="50">
        <v>89016.31</v>
      </c>
      <c r="N142" s="47">
        <v>211</v>
      </c>
    </row>
    <row r="143" spans="1:14" s="51" customFormat="1" ht="20.25" customHeight="1" x14ac:dyDescent="0.2">
      <c r="A143" s="52">
        <v>132</v>
      </c>
      <c r="B143" s="48" t="s">
        <v>378</v>
      </c>
      <c r="C143" s="47" t="s">
        <v>455</v>
      </c>
      <c r="D143" s="48" t="s">
        <v>273</v>
      </c>
      <c r="E143" s="48" t="s">
        <v>134</v>
      </c>
      <c r="F143" s="49" t="s">
        <v>14</v>
      </c>
      <c r="G143" s="50">
        <v>45000</v>
      </c>
      <c r="H143" s="50">
        <v>1148.32</v>
      </c>
      <c r="I143" s="50">
        <v>2659.5</v>
      </c>
      <c r="J143" s="50">
        <v>25</v>
      </c>
      <c r="K143" s="50">
        <v>0</v>
      </c>
      <c r="L143" s="50">
        <v>3832.8199999999997</v>
      </c>
      <c r="M143" s="50">
        <v>41167.18</v>
      </c>
      <c r="N143" s="47">
        <v>211</v>
      </c>
    </row>
    <row r="144" spans="1:14" s="51" customFormat="1" ht="20.25" customHeight="1" x14ac:dyDescent="0.2">
      <c r="A144" s="47">
        <v>133</v>
      </c>
      <c r="B144" s="48" t="s">
        <v>249</v>
      </c>
      <c r="C144" s="47" t="s">
        <v>455</v>
      </c>
      <c r="D144" s="48" t="s">
        <v>193</v>
      </c>
      <c r="E144" s="48" t="s">
        <v>250</v>
      </c>
      <c r="F144" s="49" t="s">
        <v>14</v>
      </c>
      <c r="G144" s="50">
        <v>60000</v>
      </c>
      <c r="H144" s="50">
        <v>3486.64</v>
      </c>
      <c r="I144" s="50">
        <v>3546</v>
      </c>
      <c r="J144" s="50">
        <v>25</v>
      </c>
      <c r="K144" s="50">
        <v>0</v>
      </c>
      <c r="L144" s="50">
        <v>7057.6399999999994</v>
      </c>
      <c r="M144" s="50">
        <v>52942.36</v>
      </c>
      <c r="N144" s="47">
        <v>211</v>
      </c>
    </row>
    <row r="145" spans="1:14" s="51" customFormat="1" ht="20.25" customHeight="1" x14ac:dyDescent="0.2">
      <c r="A145" s="52">
        <v>134</v>
      </c>
      <c r="B145" s="48" t="s">
        <v>93</v>
      </c>
      <c r="C145" s="47" t="s">
        <v>455</v>
      </c>
      <c r="D145" s="48" t="s">
        <v>193</v>
      </c>
      <c r="E145" s="48" t="s">
        <v>94</v>
      </c>
      <c r="F145" s="49" t="s">
        <v>14</v>
      </c>
      <c r="G145" s="50">
        <v>32004.5</v>
      </c>
      <c r="H145" s="50">
        <v>0</v>
      </c>
      <c r="I145" s="50">
        <v>1891.47</v>
      </c>
      <c r="J145" s="50">
        <v>25</v>
      </c>
      <c r="K145" s="50">
        <v>0</v>
      </c>
      <c r="L145" s="50">
        <v>1916.47</v>
      </c>
      <c r="M145" s="50">
        <v>30088.03</v>
      </c>
      <c r="N145" s="47">
        <v>211</v>
      </c>
    </row>
    <row r="146" spans="1:14" s="51" customFormat="1" ht="20.25" customHeight="1" x14ac:dyDescent="0.2">
      <c r="A146" s="52">
        <v>135</v>
      </c>
      <c r="B146" s="48" t="s">
        <v>95</v>
      </c>
      <c r="C146" s="47" t="s">
        <v>455</v>
      </c>
      <c r="D146" s="48" t="s">
        <v>193</v>
      </c>
      <c r="E146" s="48" t="s">
        <v>94</v>
      </c>
      <c r="F146" s="49" t="s">
        <v>14</v>
      </c>
      <c r="G146" s="50">
        <v>29400</v>
      </c>
      <c r="H146" s="50">
        <v>0</v>
      </c>
      <c r="I146" s="50">
        <v>1737.54</v>
      </c>
      <c r="J146" s="50">
        <v>25</v>
      </c>
      <c r="K146" s="50">
        <v>0</v>
      </c>
      <c r="L146" s="50">
        <v>1762.54</v>
      </c>
      <c r="M146" s="50">
        <v>27637.46</v>
      </c>
      <c r="N146" s="47">
        <v>211</v>
      </c>
    </row>
    <row r="147" spans="1:14" s="51" customFormat="1" ht="20.25" customHeight="1" x14ac:dyDescent="0.2">
      <c r="A147" s="47">
        <v>136</v>
      </c>
      <c r="B147" s="48" t="s">
        <v>96</v>
      </c>
      <c r="C147" s="47" t="s">
        <v>455</v>
      </c>
      <c r="D147" s="48" t="s">
        <v>193</v>
      </c>
      <c r="E147" s="48" t="s">
        <v>94</v>
      </c>
      <c r="F147" s="49" t="s">
        <v>14</v>
      </c>
      <c r="G147" s="50">
        <v>29400</v>
      </c>
      <c r="H147" s="50">
        <v>0</v>
      </c>
      <c r="I147" s="50">
        <v>1737.54</v>
      </c>
      <c r="J147" s="50">
        <v>25</v>
      </c>
      <c r="K147" s="50">
        <v>0</v>
      </c>
      <c r="L147" s="50">
        <v>1762.54</v>
      </c>
      <c r="M147" s="50">
        <v>27637.46</v>
      </c>
      <c r="N147" s="47">
        <v>211</v>
      </c>
    </row>
    <row r="148" spans="1:14" s="51" customFormat="1" ht="20.25" customHeight="1" x14ac:dyDescent="0.2">
      <c r="A148" s="52">
        <v>137</v>
      </c>
      <c r="B148" s="48" t="s">
        <v>152</v>
      </c>
      <c r="C148" s="47" t="s">
        <v>455</v>
      </c>
      <c r="D148" s="48" t="s">
        <v>193</v>
      </c>
      <c r="E148" s="48" t="s">
        <v>94</v>
      </c>
      <c r="F148" s="49" t="s">
        <v>14</v>
      </c>
      <c r="G148" s="50">
        <v>25000</v>
      </c>
      <c r="H148" s="50">
        <v>0</v>
      </c>
      <c r="I148" s="50">
        <v>1477.5</v>
      </c>
      <c r="J148" s="50">
        <v>25</v>
      </c>
      <c r="K148" s="50">
        <v>0</v>
      </c>
      <c r="L148" s="50">
        <v>1502.5</v>
      </c>
      <c r="M148" s="50">
        <v>23497.5</v>
      </c>
      <c r="N148" s="47">
        <v>211</v>
      </c>
    </row>
    <row r="149" spans="1:14" s="51" customFormat="1" ht="20.25" customHeight="1" x14ac:dyDescent="0.2">
      <c r="A149" s="52">
        <v>138</v>
      </c>
      <c r="B149" s="48" t="s">
        <v>345</v>
      </c>
      <c r="C149" s="47" t="s">
        <v>455</v>
      </c>
      <c r="D149" s="48" t="s">
        <v>193</v>
      </c>
      <c r="E149" s="48" t="s">
        <v>94</v>
      </c>
      <c r="F149" s="49" t="s">
        <v>14</v>
      </c>
      <c r="G149" s="50">
        <v>25000</v>
      </c>
      <c r="H149" s="50">
        <v>0</v>
      </c>
      <c r="I149" s="50">
        <v>1477.5</v>
      </c>
      <c r="J149" s="50">
        <v>25</v>
      </c>
      <c r="K149" s="50">
        <v>0</v>
      </c>
      <c r="L149" s="50">
        <v>1502.5</v>
      </c>
      <c r="M149" s="50">
        <v>23497.5</v>
      </c>
      <c r="N149" s="47">
        <v>211</v>
      </c>
    </row>
    <row r="150" spans="1:14" s="51" customFormat="1" ht="20.25" customHeight="1" x14ac:dyDescent="0.2">
      <c r="A150" s="47">
        <v>139</v>
      </c>
      <c r="B150" s="48" t="s">
        <v>412</v>
      </c>
      <c r="C150" s="47" t="s">
        <v>455</v>
      </c>
      <c r="D150" s="48" t="s">
        <v>193</v>
      </c>
      <c r="E150" s="48" t="s">
        <v>94</v>
      </c>
      <c r="F150" s="49" t="s">
        <v>14</v>
      </c>
      <c r="G150" s="50">
        <v>25000</v>
      </c>
      <c r="H150" s="50">
        <v>0</v>
      </c>
      <c r="I150" s="50">
        <v>1477.5</v>
      </c>
      <c r="J150" s="50">
        <v>25</v>
      </c>
      <c r="K150" s="50">
        <v>0</v>
      </c>
      <c r="L150" s="50">
        <v>1502.5</v>
      </c>
      <c r="M150" s="50">
        <v>23497.5</v>
      </c>
      <c r="N150" s="47">
        <v>211</v>
      </c>
    </row>
    <row r="151" spans="1:14" s="51" customFormat="1" ht="20.25" customHeight="1" x14ac:dyDescent="0.2">
      <c r="A151" s="52">
        <v>140</v>
      </c>
      <c r="B151" s="48" t="s">
        <v>240</v>
      </c>
      <c r="C151" s="47" t="s">
        <v>455</v>
      </c>
      <c r="D151" s="48" t="s">
        <v>193</v>
      </c>
      <c r="E151" s="48" t="s">
        <v>304</v>
      </c>
      <c r="F151" s="49" t="s">
        <v>14</v>
      </c>
      <c r="G151" s="50">
        <v>30000</v>
      </c>
      <c r="H151" s="50">
        <v>0</v>
      </c>
      <c r="I151" s="50">
        <v>1773</v>
      </c>
      <c r="J151" s="50">
        <v>25</v>
      </c>
      <c r="K151" s="50">
        <v>0</v>
      </c>
      <c r="L151" s="50">
        <v>1798</v>
      </c>
      <c r="M151" s="50">
        <v>28202</v>
      </c>
      <c r="N151" s="47">
        <v>211</v>
      </c>
    </row>
    <row r="152" spans="1:14" s="51" customFormat="1" ht="20.25" customHeight="1" x14ac:dyDescent="0.2">
      <c r="A152" s="52">
        <v>141</v>
      </c>
      <c r="B152" s="48" t="s">
        <v>232</v>
      </c>
      <c r="C152" s="47" t="s">
        <v>455</v>
      </c>
      <c r="D152" s="48" t="s">
        <v>193</v>
      </c>
      <c r="E152" s="48" t="s">
        <v>304</v>
      </c>
      <c r="F152" s="49" t="s">
        <v>14</v>
      </c>
      <c r="G152" s="50">
        <v>45000</v>
      </c>
      <c r="H152" s="50">
        <v>969.81</v>
      </c>
      <c r="I152" s="50">
        <v>3849.62</v>
      </c>
      <c r="J152" s="50">
        <v>25</v>
      </c>
      <c r="K152" s="50">
        <v>0</v>
      </c>
      <c r="L152" s="50">
        <v>4844.43</v>
      </c>
      <c r="M152" s="50">
        <v>40155.57</v>
      </c>
      <c r="N152" s="47">
        <v>211</v>
      </c>
    </row>
    <row r="153" spans="1:14" s="51" customFormat="1" ht="20.25" customHeight="1" x14ac:dyDescent="0.2">
      <c r="A153" s="47">
        <v>142</v>
      </c>
      <c r="B153" s="48" t="s">
        <v>358</v>
      </c>
      <c r="C153" s="47" t="s">
        <v>455</v>
      </c>
      <c r="D153" s="48" t="s">
        <v>193</v>
      </c>
      <c r="E153" s="48" t="s">
        <v>304</v>
      </c>
      <c r="F153" s="49" t="s">
        <v>14</v>
      </c>
      <c r="G153" s="50">
        <v>25000</v>
      </c>
      <c r="H153" s="50">
        <v>0</v>
      </c>
      <c r="I153" s="50">
        <v>1477.5</v>
      </c>
      <c r="J153" s="50">
        <v>25</v>
      </c>
      <c r="K153" s="50">
        <v>0</v>
      </c>
      <c r="L153" s="50">
        <v>1502.5</v>
      </c>
      <c r="M153" s="50">
        <v>23497.5</v>
      </c>
      <c r="N153" s="47">
        <v>211</v>
      </c>
    </row>
    <row r="154" spans="1:14" s="51" customFormat="1" ht="20.25" customHeight="1" x14ac:dyDescent="0.2">
      <c r="A154" s="52">
        <v>143</v>
      </c>
      <c r="B154" s="48" t="s">
        <v>402</v>
      </c>
      <c r="C154" s="47" t="s">
        <v>455</v>
      </c>
      <c r="D154" s="48" t="s">
        <v>193</v>
      </c>
      <c r="E154" s="48" t="s">
        <v>94</v>
      </c>
      <c r="F154" s="49" t="s">
        <v>14</v>
      </c>
      <c r="G154" s="50">
        <v>25000</v>
      </c>
      <c r="H154" s="50">
        <v>0</v>
      </c>
      <c r="I154" s="50">
        <v>1477.5</v>
      </c>
      <c r="J154" s="50">
        <v>25</v>
      </c>
      <c r="K154" s="50">
        <v>0</v>
      </c>
      <c r="L154" s="50">
        <v>1502.5</v>
      </c>
      <c r="M154" s="50">
        <v>23497.5</v>
      </c>
      <c r="N154" s="47">
        <v>211</v>
      </c>
    </row>
    <row r="155" spans="1:14" s="51" customFormat="1" ht="20.25" customHeight="1" x14ac:dyDescent="0.2">
      <c r="A155" s="52">
        <v>144</v>
      </c>
      <c r="B155" s="48" t="s">
        <v>452</v>
      </c>
      <c r="C155" s="47" t="s">
        <v>455</v>
      </c>
      <c r="D155" s="48" t="s">
        <v>193</v>
      </c>
      <c r="E155" s="48" t="s">
        <v>94</v>
      </c>
      <c r="F155" s="49" t="s">
        <v>14</v>
      </c>
      <c r="G155" s="50">
        <v>25000</v>
      </c>
      <c r="H155" s="50">
        <v>0</v>
      </c>
      <c r="I155" s="50">
        <v>1477.5</v>
      </c>
      <c r="J155" s="50">
        <v>25</v>
      </c>
      <c r="K155" s="50">
        <v>0</v>
      </c>
      <c r="L155" s="50">
        <v>1502.5</v>
      </c>
      <c r="M155" s="50">
        <v>23497.5</v>
      </c>
      <c r="N155" s="47">
        <v>211</v>
      </c>
    </row>
    <row r="156" spans="1:14" s="51" customFormat="1" ht="20.25" customHeight="1" x14ac:dyDescent="0.2">
      <c r="A156" s="47">
        <v>145</v>
      </c>
      <c r="B156" s="48" t="s">
        <v>432</v>
      </c>
      <c r="C156" s="47" t="s">
        <v>455</v>
      </c>
      <c r="D156" s="48" t="s">
        <v>193</v>
      </c>
      <c r="E156" s="48" t="s">
        <v>94</v>
      </c>
      <c r="F156" s="49" t="s">
        <v>14</v>
      </c>
      <c r="G156" s="50">
        <v>28000</v>
      </c>
      <c r="H156" s="50">
        <v>0</v>
      </c>
      <c r="I156" s="50">
        <v>1654.8</v>
      </c>
      <c r="J156" s="50">
        <v>25</v>
      </c>
      <c r="K156" s="50">
        <v>0</v>
      </c>
      <c r="L156" s="50">
        <v>1679.8</v>
      </c>
      <c r="M156" s="50">
        <v>26320.2</v>
      </c>
      <c r="N156" s="47">
        <v>211</v>
      </c>
    </row>
    <row r="157" spans="1:14" s="51" customFormat="1" ht="20.25" customHeight="1" x14ac:dyDescent="0.2">
      <c r="A157" s="52">
        <v>146</v>
      </c>
      <c r="B157" s="48" t="s">
        <v>78</v>
      </c>
      <c r="C157" s="47" t="s">
        <v>455</v>
      </c>
      <c r="D157" s="48" t="s">
        <v>193</v>
      </c>
      <c r="E157" s="48" t="s">
        <v>79</v>
      </c>
      <c r="F157" s="49" t="s">
        <v>14</v>
      </c>
      <c r="G157" s="50">
        <v>30000</v>
      </c>
      <c r="H157" s="50">
        <v>0</v>
      </c>
      <c r="I157" s="50">
        <v>1773</v>
      </c>
      <c r="J157" s="50">
        <v>25</v>
      </c>
      <c r="K157" s="50">
        <v>4000</v>
      </c>
      <c r="L157" s="50">
        <v>5798</v>
      </c>
      <c r="M157" s="50">
        <v>24202</v>
      </c>
      <c r="N157" s="47">
        <v>211</v>
      </c>
    </row>
    <row r="158" spans="1:14" s="51" customFormat="1" ht="20.25" customHeight="1" x14ac:dyDescent="0.2">
      <c r="A158" s="52">
        <v>147</v>
      </c>
      <c r="B158" s="48" t="s">
        <v>161</v>
      </c>
      <c r="C158" s="47" t="s">
        <v>454</v>
      </c>
      <c r="D158" s="48" t="s">
        <v>193</v>
      </c>
      <c r="E158" s="48" t="s">
        <v>377</v>
      </c>
      <c r="F158" s="49" t="s">
        <v>14</v>
      </c>
      <c r="G158" s="50">
        <v>30000</v>
      </c>
      <c r="H158" s="50">
        <v>0</v>
      </c>
      <c r="I158" s="50">
        <v>1773</v>
      </c>
      <c r="J158" s="50">
        <v>25</v>
      </c>
      <c r="K158" s="50">
        <v>0</v>
      </c>
      <c r="L158" s="50">
        <v>1798</v>
      </c>
      <c r="M158" s="50">
        <v>28202</v>
      </c>
      <c r="N158" s="47">
        <v>211</v>
      </c>
    </row>
    <row r="159" spans="1:14" s="51" customFormat="1" ht="20.25" customHeight="1" x14ac:dyDescent="0.2">
      <c r="A159" s="47">
        <v>148</v>
      </c>
      <c r="B159" s="48" t="s">
        <v>382</v>
      </c>
      <c r="C159" s="47" t="s">
        <v>454</v>
      </c>
      <c r="D159" s="48" t="s">
        <v>193</v>
      </c>
      <c r="E159" s="48" t="s">
        <v>377</v>
      </c>
      <c r="F159" s="49" t="s">
        <v>14</v>
      </c>
      <c r="G159" s="50">
        <v>25000</v>
      </c>
      <c r="H159" s="50">
        <v>0</v>
      </c>
      <c r="I159" s="50">
        <v>1477.5</v>
      </c>
      <c r="J159" s="50">
        <v>25</v>
      </c>
      <c r="K159" s="50">
        <v>0</v>
      </c>
      <c r="L159" s="50">
        <v>1502.5</v>
      </c>
      <c r="M159" s="50">
        <v>23497.5</v>
      </c>
      <c r="N159" s="47">
        <v>211</v>
      </c>
    </row>
    <row r="160" spans="1:14" s="51" customFormat="1" ht="20.25" customHeight="1" x14ac:dyDescent="0.2">
      <c r="A160" s="52">
        <v>149</v>
      </c>
      <c r="B160" s="48" t="s">
        <v>241</v>
      </c>
      <c r="C160" s="47" t="s">
        <v>455</v>
      </c>
      <c r="D160" s="48" t="s">
        <v>193</v>
      </c>
      <c r="E160" s="48" t="s">
        <v>195</v>
      </c>
      <c r="F160" s="49" t="s">
        <v>14</v>
      </c>
      <c r="G160" s="50">
        <v>30000</v>
      </c>
      <c r="H160" s="50">
        <v>0</v>
      </c>
      <c r="I160" s="50">
        <v>4153.24</v>
      </c>
      <c r="J160" s="50">
        <v>25</v>
      </c>
      <c r="K160" s="50">
        <v>0</v>
      </c>
      <c r="L160" s="50">
        <v>4178.24</v>
      </c>
      <c r="M160" s="50">
        <v>25821.760000000002</v>
      </c>
      <c r="N160" s="47">
        <v>211</v>
      </c>
    </row>
    <row r="161" spans="1:14" s="51" customFormat="1" ht="20.25" customHeight="1" x14ac:dyDescent="0.2">
      <c r="A161" s="52">
        <v>150</v>
      </c>
      <c r="B161" s="48" t="s">
        <v>76</v>
      </c>
      <c r="C161" s="47" t="s">
        <v>454</v>
      </c>
      <c r="D161" s="48" t="s">
        <v>193</v>
      </c>
      <c r="E161" s="48" t="s">
        <v>45</v>
      </c>
      <c r="F161" s="49" t="s">
        <v>14</v>
      </c>
      <c r="G161" s="50">
        <v>27300</v>
      </c>
      <c r="H161" s="50">
        <v>0</v>
      </c>
      <c r="I161" s="50">
        <v>1613.43</v>
      </c>
      <c r="J161" s="50">
        <v>25</v>
      </c>
      <c r="K161" s="50">
        <v>0</v>
      </c>
      <c r="L161" s="50">
        <v>1638.43</v>
      </c>
      <c r="M161" s="50">
        <v>25661.57</v>
      </c>
      <c r="N161" s="47">
        <v>211</v>
      </c>
    </row>
    <row r="162" spans="1:14" s="51" customFormat="1" ht="20.25" customHeight="1" x14ac:dyDescent="0.2">
      <c r="A162" s="47">
        <v>151</v>
      </c>
      <c r="B162" s="48" t="s">
        <v>77</v>
      </c>
      <c r="C162" s="47" t="s">
        <v>454</v>
      </c>
      <c r="D162" s="48" t="s">
        <v>193</v>
      </c>
      <c r="E162" s="48" t="s">
        <v>194</v>
      </c>
      <c r="F162" s="49" t="s">
        <v>14</v>
      </c>
      <c r="G162" s="50">
        <v>22000</v>
      </c>
      <c r="H162" s="50">
        <v>0</v>
      </c>
      <c r="I162" s="50">
        <v>1300.2</v>
      </c>
      <c r="J162" s="50">
        <v>25</v>
      </c>
      <c r="K162" s="50">
        <v>0</v>
      </c>
      <c r="L162" s="50">
        <v>1325.2</v>
      </c>
      <c r="M162" s="50">
        <v>20674.8</v>
      </c>
      <c r="N162" s="47">
        <v>211</v>
      </c>
    </row>
    <row r="163" spans="1:14" s="51" customFormat="1" ht="20.25" customHeight="1" x14ac:dyDescent="0.2">
      <c r="A163" s="52">
        <v>152</v>
      </c>
      <c r="B163" s="48" t="s">
        <v>80</v>
      </c>
      <c r="C163" s="47" t="s">
        <v>454</v>
      </c>
      <c r="D163" s="48" t="s">
        <v>193</v>
      </c>
      <c r="E163" s="48" t="s">
        <v>45</v>
      </c>
      <c r="F163" s="49" t="s">
        <v>14</v>
      </c>
      <c r="G163" s="50">
        <v>27300</v>
      </c>
      <c r="H163" s="50">
        <v>0</v>
      </c>
      <c r="I163" s="50">
        <v>1613.43</v>
      </c>
      <c r="J163" s="50">
        <v>25</v>
      </c>
      <c r="K163" s="50">
        <v>0</v>
      </c>
      <c r="L163" s="50">
        <v>1638.43</v>
      </c>
      <c r="M163" s="50">
        <v>25661.57</v>
      </c>
      <c r="N163" s="47">
        <v>211</v>
      </c>
    </row>
    <row r="164" spans="1:14" s="51" customFormat="1" ht="20.25" customHeight="1" x14ac:dyDescent="0.2">
      <c r="A164" s="52">
        <v>153</v>
      </c>
      <c r="B164" s="48" t="s">
        <v>81</v>
      </c>
      <c r="C164" s="47" t="s">
        <v>454</v>
      </c>
      <c r="D164" s="48" t="s">
        <v>193</v>
      </c>
      <c r="E164" s="48" t="s">
        <v>45</v>
      </c>
      <c r="F164" s="49" t="s">
        <v>14</v>
      </c>
      <c r="G164" s="50">
        <v>29400</v>
      </c>
      <c r="H164" s="50">
        <v>0</v>
      </c>
      <c r="I164" s="50">
        <v>1737.54</v>
      </c>
      <c r="J164" s="50">
        <v>25</v>
      </c>
      <c r="K164" s="50">
        <v>0</v>
      </c>
      <c r="L164" s="50">
        <v>1762.54</v>
      </c>
      <c r="M164" s="50">
        <v>27637.46</v>
      </c>
      <c r="N164" s="47">
        <v>211</v>
      </c>
    </row>
    <row r="165" spans="1:14" s="51" customFormat="1" ht="20.25" customHeight="1" x14ac:dyDescent="0.2">
      <c r="A165" s="47">
        <v>154</v>
      </c>
      <c r="B165" s="48" t="s">
        <v>82</v>
      </c>
      <c r="C165" s="47" t="s">
        <v>455</v>
      </c>
      <c r="D165" s="48" t="s">
        <v>193</v>
      </c>
      <c r="E165" s="48" t="s">
        <v>45</v>
      </c>
      <c r="F165" s="49" t="s">
        <v>14</v>
      </c>
      <c r="G165" s="50">
        <v>27300</v>
      </c>
      <c r="H165" s="50">
        <v>0</v>
      </c>
      <c r="I165" s="50">
        <v>1613.43</v>
      </c>
      <c r="J165" s="50">
        <v>25</v>
      </c>
      <c r="K165" s="50">
        <v>0</v>
      </c>
      <c r="L165" s="50">
        <v>1638.43</v>
      </c>
      <c r="M165" s="50">
        <v>25661.57</v>
      </c>
      <c r="N165" s="47">
        <v>211</v>
      </c>
    </row>
    <row r="166" spans="1:14" s="51" customFormat="1" ht="20.25" customHeight="1" x14ac:dyDescent="0.2">
      <c r="A166" s="52">
        <v>155</v>
      </c>
      <c r="B166" s="48" t="s">
        <v>83</v>
      </c>
      <c r="C166" s="47" t="s">
        <v>454</v>
      </c>
      <c r="D166" s="48" t="s">
        <v>193</v>
      </c>
      <c r="E166" s="48" t="s">
        <v>45</v>
      </c>
      <c r="F166" s="49" t="s">
        <v>14</v>
      </c>
      <c r="G166" s="50">
        <v>27300</v>
      </c>
      <c r="H166" s="50">
        <v>0</v>
      </c>
      <c r="I166" s="50">
        <v>1613.43</v>
      </c>
      <c r="J166" s="50">
        <v>25</v>
      </c>
      <c r="K166" s="50">
        <v>0</v>
      </c>
      <c r="L166" s="50">
        <v>1638.43</v>
      </c>
      <c r="M166" s="50">
        <v>25661.57</v>
      </c>
      <c r="N166" s="47">
        <v>211</v>
      </c>
    </row>
    <row r="167" spans="1:14" s="51" customFormat="1" ht="20.25" customHeight="1" x14ac:dyDescent="0.2">
      <c r="A167" s="52">
        <v>156</v>
      </c>
      <c r="B167" s="48" t="s">
        <v>84</v>
      </c>
      <c r="C167" s="47" t="s">
        <v>454</v>
      </c>
      <c r="D167" s="48" t="s">
        <v>193</v>
      </c>
      <c r="E167" s="48" t="s">
        <v>45</v>
      </c>
      <c r="F167" s="49" t="s">
        <v>14</v>
      </c>
      <c r="G167" s="50">
        <v>27300</v>
      </c>
      <c r="H167" s="50">
        <v>0</v>
      </c>
      <c r="I167" s="50">
        <v>1613.43</v>
      </c>
      <c r="J167" s="50">
        <v>25</v>
      </c>
      <c r="K167" s="50">
        <v>0</v>
      </c>
      <c r="L167" s="50">
        <v>1638.43</v>
      </c>
      <c r="M167" s="50">
        <v>25661.57</v>
      </c>
      <c r="N167" s="47">
        <v>211</v>
      </c>
    </row>
    <row r="168" spans="1:14" s="51" customFormat="1" ht="20.25" customHeight="1" x14ac:dyDescent="0.2">
      <c r="A168" s="47">
        <v>157</v>
      </c>
      <c r="B168" s="48" t="s">
        <v>85</v>
      </c>
      <c r="C168" s="47" t="s">
        <v>454</v>
      </c>
      <c r="D168" s="48" t="s">
        <v>193</v>
      </c>
      <c r="E168" s="48" t="s">
        <v>45</v>
      </c>
      <c r="F168" s="49" t="s">
        <v>14</v>
      </c>
      <c r="G168" s="50">
        <v>27300</v>
      </c>
      <c r="H168" s="50">
        <v>0</v>
      </c>
      <c r="I168" s="50">
        <v>1613.43</v>
      </c>
      <c r="J168" s="50">
        <v>25</v>
      </c>
      <c r="K168" s="50">
        <v>0</v>
      </c>
      <c r="L168" s="50">
        <v>1638.43</v>
      </c>
      <c r="M168" s="50">
        <v>25661.57</v>
      </c>
      <c r="N168" s="47">
        <v>211</v>
      </c>
    </row>
    <row r="169" spans="1:14" s="51" customFormat="1" ht="20.25" customHeight="1" x14ac:dyDescent="0.2">
      <c r="A169" s="52">
        <v>158</v>
      </c>
      <c r="B169" s="48" t="s">
        <v>86</v>
      </c>
      <c r="C169" s="47" t="s">
        <v>454</v>
      </c>
      <c r="D169" s="48" t="s">
        <v>193</v>
      </c>
      <c r="E169" s="48" t="s">
        <v>45</v>
      </c>
      <c r="F169" s="49" t="s">
        <v>14</v>
      </c>
      <c r="G169" s="50">
        <v>27300</v>
      </c>
      <c r="H169" s="50">
        <v>0</v>
      </c>
      <c r="I169" s="50">
        <v>1613.43</v>
      </c>
      <c r="J169" s="50">
        <v>25</v>
      </c>
      <c r="K169" s="50">
        <v>0</v>
      </c>
      <c r="L169" s="50">
        <v>1638.43</v>
      </c>
      <c r="M169" s="50">
        <v>25661.57</v>
      </c>
      <c r="N169" s="47">
        <v>211</v>
      </c>
    </row>
    <row r="170" spans="1:14" s="51" customFormat="1" ht="20.25" customHeight="1" x14ac:dyDescent="0.2">
      <c r="A170" s="52">
        <v>159</v>
      </c>
      <c r="B170" s="48" t="s">
        <v>164</v>
      </c>
      <c r="C170" s="47" t="s">
        <v>455</v>
      </c>
      <c r="D170" s="48" t="s">
        <v>193</v>
      </c>
      <c r="E170" s="48" t="s">
        <v>45</v>
      </c>
      <c r="F170" s="49" t="s">
        <v>14</v>
      </c>
      <c r="G170" s="50">
        <v>18000</v>
      </c>
      <c r="H170" s="50">
        <v>0</v>
      </c>
      <c r="I170" s="50">
        <v>1063.8</v>
      </c>
      <c r="J170" s="50">
        <v>25</v>
      </c>
      <c r="K170" s="50">
        <v>0</v>
      </c>
      <c r="L170" s="50">
        <v>1088.8</v>
      </c>
      <c r="M170" s="50">
        <v>16911.2</v>
      </c>
      <c r="N170" s="47">
        <v>211</v>
      </c>
    </row>
    <row r="171" spans="1:14" s="51" customFormat="1" ht="20.25" customHeight="1" x14ac:dyDescent="0.2">
      <c r="A171" s="47">
        <v>160</v>
      </c>
      <c r="B171" s="48" t="s">
        <v>277</v>
      </c>
      <c r="C171" s="47" t="s">
        <v>455</v>
      </c>
      <c r="D171" s="48" t="s">
        <v>193</v>
      </c>
      <c r="E171" s="48" t="s">
        <v>45</v>
      </c>
      <c r="F171" s="49" t="s">
        <v>14</v>
      </c>
      <c r="G171" s="50">
        <v>20000</v>
      </c>
      <c r="H171" s="50">
        <v>0</v>
      </c>
      <c r="I171" s="50">
        <v>1182</v>
      </c>
      <c r="J171" s="50">
        <v>25</v>
      </c>
      <c r="K171" s="50">
        <v>0</v>
      </c>
      <c r="L171" s="50">
        <v>1207</v>
      </c>
      <c r="M171" s="50">
        <v>18793</v>
      </c>
      <c r="N171" s="47">
        <v>211</v>
      </c>
    </row>
    <row r="172" spans="1:14" s="51" customFormat="1" ht="20.25" customHeight="1" x14ac:dyDescent="0.2">
      <c r="A172" s="52">
        <v>161</v>
      </c>
      <c r="B172" s="48" t="s">
        <v>379</v>
      </c>
      <c r="C172" s="47" t="s">
        <v>454</v>
      </c>
      <c r="D172" s="48" t="s">
        <v>193</v>
      </c>
      <c r="E172" s="48" t="s">
        <v>45</v>
      </c>
      <c r="F172" s="49" t="s">
        <v>14</v>
      </c>
      <c r="G172" s="50">
        <v>25000</v>
      </c>
      <c r="H172" s="50">
        <v>0</v>
      </c>
      <c r="I172" s="50">
        <v>1477.5</v>
      </c>
      <c r="J172" s="50">
        <v>25</v>
      </c>
      <c r="K172" s="50">
        <v>0</v>
      </c>
      <c r="L172" s="50">
        <v>1502.5</v>
      </c>
      <c r="M172" s="50">
        <v>23497.5</v>
      </c>
      <c r="N172" s="47">
        <v>211</v>
      </c>
    </row>
    <row r="173" spans="1:14" s="51" customFormat="1" ht="20.25" customHeight="1" x14ac:dyDescent="0.2">
      <c r="A173" s="52">
        <v>162</v>
      </c>
      <c r="B173" s="48" t="s">
        <v>127</v>
      </c>
      <c r="C173" s="47" t="s">
        <v>454</v>
      </c>
      <c r="D173" s="48" t="s">
        <v>196</v>
      </c>
      <c r="E173" s="48" t="s">
        <v>27</v>
      </c>
      <c r="F173" s="49" t="s">
        <v>14</v>
      </c>
      <c r="G173" s="50">
        <v>80000</v>
      </c>
      <c r="H173" s="50">
        <v>7400.87</v>
      </c>
      <c r="I173" s="50">
        <v>4728</v>
      </c>
      <c r="J173" s="50">
        <v>25</v>
      </c>
      <c r="K173" s="50">
        <v>0</v>
      </c>
      <c r="L173" s="50">
        <v>12153.869999999999</v>
      </c>
      <c r="M173" s="50">
        <v>67846.13</v>
      </c>
      <c r="N173" s="47">
        <v>211</v>
      </c>
    </row>
    <row r="174" spans="1:14" s="51" customFormat="1" ht="20.25" customHeight="1" x14ac:dyDescent="0.2">
      <c r="A174" s="47">
        <v>163</v>
      </c>
      <c r="B174" s="48" t="s">
        <v>306</v>
      </c>
      <c r="C174" s="47" t="s">
        <v>455</v>
      </c>
      <c r="D174" s="48" t="s">
        <v>196</v>
      </c>
      <c r="E174" s="48" t="s">
        <v>305</v>
      </c>
      <c r="F174" s="49" t="s">
        <v>14</v>
      </c>
      <c r="G174" s="50">
        <v>40000</v>
      </c>
      <c r="H174" s="50">
        <v>442.65</v>
      </c>
      <c r="I174" s="50">
        <v>2364</v>
      </c>
      <c r="J174" s="50">
        <v>25</v>
      </c>
      <c r="K174" s="50">
        <v>0</v>
      </c>
      <c r="L174" s="50">
        <v>2831.65</v>
      </c>
      <c r="M174" s="50">
        <v>37168.35</v>
      </c>
      <c r="N174" s="47">
        <v>211</v>
      </c>
    </row>
    <row r="175" spans="1:14" s="51" customFormat="1" ht="20.25" customHeight="1" x14ac:dyDescent="0.2">
      <c r="A175" s="52">
        <v>164</v>
      </c>
      <c r="B175" s="48" t="s">
        <v>265</v>
      </c>
      <c r="C175" s="47" t="s">
        <v>455</v>
      </c>
      <c r="D175" s="48" t="s">
        <v>196</v>
      </c>
      <c r="E175" s="48" t="s">
        <v>266</v>
      </c>
      <c r="F175" s="49" t="s">
        <v>14</v>
      </c>
      <c r="G175" s="50">
        <v>40000</v>
      </c>
      <c r="H175" s="50">
        <v>442.65</v>
      </c>
      <c r="I175" s="50">
        <v>2364</v>
      </c>
      <c r="J175" s="50">
        <v>25</v>
      </c>
      <c r="K175" s="50">
        <v>0</v>
      </c>
      <c r="L175" s="50">
        <v>2831.65</v>
      </c>
      <c r="M175" s="50">
        <v>37168.35</v>
      </c>
      <c r="N175" s="47">
        <v>211</v>
      </c>
    </row>
    <row r="176" spans="1:14" s="51" customFormat="1" ht="20.25" customHeight="1" x14ac:dyDescent="0.2">
      <c r="A176" s="52">
        <v>165</v>
      </c>
      <c r="B176" s="48" t="s">
        <v>75</v>
      </c>
      <c r="C176" s="47" t="s">
        <v>454</v>
      </c>
      <c r="D176" s="48" t="s">
        <v>196</v>
      </c>
      <c r="E176" s="48" t="s">
        <v>181</v>
      </c>
      <c r="F176" s="49" t="s">
        <v>14</v>
      </c>
      <c r="G176" s="50">
        <v>30000</v>
      </c>
      <c r="H176" s="50">
        <v>0</v>
      </c>
      <c r="I176" s="50">
        <v>1773</v>
      </c>
      <c r="J176" s="50">
        <v>25</v>
      </c>
      <c r="K176" s="50">
        <v>0</v>
      </c>
      <c r="L176" s="50">
        <v>1798</v>
      </c>
      <c r="M176" s="50">
        <v>28202</v>
      </c>
      <c r="N176" s="47">
        <v>211</v>
      </c>
    </row>
    <row r="177" spans="1:14" s="51" customFormat="1" ht="20.25" customHeight="1" x14ac:dyDescent="0.2">
      <c r="A177" s="47">
        <v>166</v>
      </c>
      <c r="B177" s="48" t="s">
        <v>73</v>
      </c>
      <c r="C177" s="47" t="s">
        <v>455</v>
      </c>
      <c r="D177" s="48" t="s">
        <v>196</v>
      </c>
      <c r="E177" s="48" t="s">
        <v>181</v>
      </c>
      <c r="F177" s="49" t="s">
        <v>14</v>
      </c>
      <c r="G177" s="50">
        <v>27300</v>
      </c>
      <c r="H177" s="50">
        <v>0</v>
      </c>
      <c r="I177" s="50">
        <v>1613.43</v>
      </c>
      <c r="J177" s="50">
        <v>25</v>
      </c>
      <c r="K177" s="50">
        <v>0</v>
      </c>
      <c r="L177" s="50">
        <v>1638.43</v>
      </c>
      <c r="M177" s="50">
        <v>25661.57</v>
      </c>
      <c r="N177" s="47">
        <v>211</v>
      </c>
    </row>
    <row r="178" spans="1:14" s="51" customFormat="1" ht="20.25" customHeight="1" x14ac:dyDescent="0.2">
      <c r="A178" s="52">
        <v>167</v>
      </c>
      <c r="B178" s="48" t="s">
        <v>74</v>
      </c>
      <c r="C178" s="47" t="s">
        <v>455</v>
      </c>
      <c r="D178" s="48" t="s">
        <v>196</v>
      </c>
      <c r="E178" s="48" t="s">
        <v>181</v>
      </c>
      <c r="F178" s="49" t="s">
        <v>14</v>
      </c>
      <c r="G178" s="50">
        <v>27300</v>
      </c>
      <c r="H178" s="50">
        <v>0</v>
      </c>
      <c r="I178" s="50">
        <v>1613.43</v>
      </c>
      <c r="J178" s="50">
        <v>25</v>
      </c>
      <c r="K178" s="50">
        <v>0</v>
      </c>
      <c r="L178" s="50">
        <v>1638.43</v>
      </c>
      <c r="M178" s="50">
        <v>25661.57</v>
      </c>
      <c r="N178" s="47">
        <v>211</v>
      </c>
    </row>
    <row r="179" spans="1:14" s="51" customFormat="1" ht="20.25" customHeight="1" x14ac:dyDescent="0.2">
      <c r="A179" s="52">
        <v>168</v>
      </c>
      <c r="B179" s="48" t="s">
        <v>162</v>
      </c>
      <c r="C179" s="47" t="s">
        <v>455</v>
      </c>
      <c r="D179" s="48" t="s">
        <v>196</v>
      </c>
      <c r="E179" s="48" t="s">
        <v>181</v>
      </c>
      <c r="F179" s="49" t="s">
        <v>14</v>
      </c>
      <c r="G179" s="50">
        <v>20000</v>
      </c>
      <c r="H179" s="50">
        <v>0</v>
      </c>
      <c r="I179" s="50">
        <v>1182</v>
      </c>
      <c r="J179" s="50">
        <v>25</v>
      </c>
      <c r="K179" s="50">
        <v>0</v>
      </c>
      <c r="L179" s="50">
        <v>1207</v>
      </c>
      <c r="M179" s="50">
        <v>18793</v>
      </c>
      <c r="N179" s="47">
        <v>211</v>
      </c>
    </row>
    <row r="180" spans="1:14" s="51" customFormat="1" ht="20.25" customHeight="1" x14ac:dyDescent="0.2">
      <c r="A180" s="47">
        <v>169</v>
      </c>
      <c r="B180" s="48" t="s">
        <v>365</v>
      </c>
      <c r="C180" s="47" t="s">
        <v>455</v>
      </c>
      <c r="D180" s="48" t="s">
        <v>196</v>
      </c>
      <c r="E180" s="48" t="s">
        <v>72</v>
      </c>
      <c r="F180" s="49" t="s">
        <v>14</v>
      </c>
      <c r="G180" s="50">
        <v>20000</v>
      </c>
      <c r="H180" s="50">
        <v>0</v>
      </c>
      <c r="I180" s="50">
        <v>1182</v>
      </c>
      <c r="J180" s="50">
        <v>25</v>
      </c>
      <c r="K180" s="50">
        <v>0</v>
      </c>
      <c r="L180" s="50">
        <v>1207</v>
      </c>
      <c r="M180" s="50">
        <v>18793</v>
      </c>
      <c r="N180" s="47">
        <v>211</v>
      </c>
    </row>
    <row r="181" spans="1:14" s="51" customFormat="1" ht="20.25" customHeight="1" x14ac:dyDescent="0.2">
      <c r="A181" s="52">
        <v>170</v>
      </c>
      <c r="B181" s="48" t="s">
        <v>414</v>
      </c>
      <c r="C181" s="47" t="s">
        <v>455</v>
      </c>
      <c r="D181" s="48" t="s">
        <v>197</v>
      </c>
      <c r="E181" s="48" t="s">
        <v>473</v>
      </c>
      <c r="F181" s="49" t="s">
        <v>14</v>
      </c>
      <c r="G181" s="50">
        <v>180000</v>
      </c>
      <c r="H181" s="50">
        <v>31105.84</v>
      </c>
      <c r="I181" s="50">
        <v>9908.4</v>
      </c>
      <c r="J181" s="50">
        <v>25</v>
      </c>
      <c r="K181" s="50">
        <v>0</v>
      </c>
      <c r="L181" s="50">
        <v>41039.24</v>
      </c>
      <c r="M181" s="50">
        <v>138960.76</v>
      </c>
      <c r="N181" s="47">
        <v>211</v>
      </c>
    </row>
    <row r="182" spans="1:14" s="51" customFormat="1" ht="20.25" customHeight="1" x14ac:dyDescent="0.2">
      <c r="A182" s="52">
        <v>171</v>
      </c>
      <c r="B182" s="48" t="s">
        <v>28</v>
      </c>
      <c r="C182" s="47" t="s">
        <v>454</v>
      </c>
      <c r="D182" s="48" t="s">
        <v>466</v>
      </c>
      <c r="E182" s="48" t="s">
        <v>307</v>
      </c>
      <c r="F182" s="49" t="s">
        <v>14</v>
      </c>
      <c r="G182" s="50">
        <v>70000</v>
      </c>
      <c r="H182" s="50">
        <v>5368.44</v>
      </c>
      <c r="I182" s="50">
        <v>4137</v>
      </c>
      <c r="J182" s="50">
        <v>25</v>
      </c>
      <c r="K182" s="50">
        <v>0</v>
      </c>
      <c r="L182" s="50">
        <v>9530.4399999999987</v>
      </c>
      <c r="M182" s="50">
        <v>60469.56</v>
      </c>
      <c r="N182" s="47">
        <v>211</v>
      </c>
    </row>
    <row r="183" spans="1:14" s="51" customFormat="1" ht="20.25" customHeight="1" x14ac:dyDescent="0.2">
      <c r="A183" s="47">
        <v>172</v>
      </c>
      <c r="B183" s="48" t="s">
        <v>439</v>
      </c>
      <c r="C183" s="47" t="s">
        <v>454</v>
      </c>
      <c r="D183" s="48" t="s">
        <v>466</v>
      </c>
      <c r="E183" s="48" t="s">
        <v>438</v>
      </c>
      <c r="F183" s="49" t="s">
        <v>14</v>
      </c>
      <c r="G183" s="50">
        <v>65000</v>
      </c>
      <c r="H183" s="50">
        <v>4427.54</v>
      </c>
      <c r="I183" s="50">
        <v>3841.5</v>
      </c>
      <c r="J183" s="50">
        <v>25</v>
      </c>
      <c r="K183" s="50">
        <v>0</v>
      </c>
      <c r="L183" s="50">
        <v>8294.0400000000009</v>
      </c>
      <c r="M183" s="50">
        <v>56705.96</v>
      </c>
      <c r="N183" s="47">
        <v>211</v>
      </c>
    </row>
    <row r="184" spans="1:14" s="51" customFormat="1" ht="20.25" customHeight="1" x14ac:dyDescent="0.2">
      <c r="A184" s="52">
        <v>173</v>
      </c>
      <c r="B184" s="48" t="s">
        <v>120</v>
      </c>
      <c r="C184" s="47" t="s">
        <v>454</v>
      </c>
      <c r="D184" s="48" t="s">
        <v>200</v>
      </c>
      <c r="E184" s="48" t="s">
        <v>464</v>
      </c>
      <c r="F184" s="49" t="s">
        <v>14</v>
      </c>
      <c r="G184" s="50">
        <v>120000</v>
      </c>
      <c r="H184" s="50">
        <v>16809.939999999999</v>
      </c>
      <c r="I184" s="50">
        <v>7092</v>
      </c>
      <c r="J184" s="50">
        <v>25</v>
      </c>
      <c r="K184" s="50">
        <v>0</v>
      </c>
      <c r="L184" s="50">
        <v>23926.94</v>
      </c>
      <c r="M184" s="50">
        <v>96073.06</v>
      </c>
      <c r="N184" s="47">
        <v>211</v>
      </c>
    </row>
    <row r="185" spans="1:14" s="51" customFormat="1" ht="20.25" customHeight="1" x14ac:dyDescent="0.2">
      <c r="A185" s="52">
        <v>174</v>
      </c>
      <c r="B185" s="48" t="s">
        <v>49</v>
      </c>
      <c r="C185" s="47" t="s">
        <v>454</v>
      </c>
      <c r="D185" s="48" t="s">
        <v>200</v>
      </c>
      <c r="E185" s="48" t="s">
        <v>465</v>
      </c>
      <c r="F185" s="49" t="s">
        <v>14</v>
      </c>
      <c r="G185" s="50">
        <v>70000</v>
      </c>
      <c r="H185" s="50">
        <v>5368.44</v>
      </c>
      <c r="I185" s="50">
        <v>4137</v>
      </c>
      <c r="J185" s="50">
        <v>25</v>
      </c>
      <c r="K185" s="50">
        <v>2103.6999999999998</v>
      </c>
      <c r="L185" s="50">
        <v>11634.14</v>
      </c>
      <c r="M185" s="50">
        <v>58365.86</v>
      </c>
      <c r="N185" s="47">
        <v>211</v>
      </c>
    </row>
    <row r="186" spans="1:14" s="51" customFormat="1" ht="20.25" customHeight="1" x14ac:dyDescent="0.2">
      <c r="A186" s="47">
        <v>175</v>
      </c>
      <c r="B186" s="48" t="s">
        <v>292</v>
      </c>
      <c r="C186" s="47" t="s">
        <v>454</v>
      </c>
      <c r="D186" s="48" t="s">
        <v>200</v>
      </c>
      <c r="E186" s="48" t="s">
        <v>438</v>
      </c>
      <c r="F186" s="49" t="s">
        <v>14</v>
      </c>
      <c r="G186" s="50">
        <v>40000</v>
      </c>
      <c r="H186" s="50">
        <v>442.65</v>
      </c>
      <c r="I186" s="50">
        <v>2364</v>
      </c>
      <c r="J186" s="50">
        <v>25</v>
      </c>
      <c r="K186" s="50">
        <v>0</v>
      </c>
      <c r="L186" s="50">
        <v>2831.65</v>
      </c>
      <c r="M186" s="50">
        <v>37168.35</v>
      </c>
      <c r="N186" s="47">
        <v>211</v>
      </c>
    </row>
    <row r="187" spans="1:14" s="51" customFormat="1" ht="20.25" customHeight="1" x14ac:dyDescent="0.2">
      <c r="A187" s="52">
        <v>176</v>
      </c>
      <c r="B187" s="48" t="s">
        <v>320</v>
      </c>
      <c r="C187" s="47" t="s">
        <v>455</v>
      </c>
      <c r="D187" s="48" t="s">
        <v>459</v>
      </c>
      <c r="E187" s="48" t="s">
        <v>321</v>
      </c>
      <c r="F187" s="49" t="s">
        <v>14</v>
      </c>
      <c r="G187" s="50">
        <v>150000</v>
      </c>
      <c r="H187" s="50">
        <v>23866.69</v>
      </c>
      <c r="I187" s="50">
        <v>8865</v>
      </c>
      <c r="J187" s="50">
        <v>25</v>
      </c>
      <c r="K187" s="50">
        <v>0</v>
      </c>
      <c r="L187" s="50">
        <v>32756.69</v>
      </c>
      <c r="M187" s="50">
        <v>117243.31</v>
      </c>
      <c r="N187" s="47">
        <v>211</v>
      </c>
    </row>
    <row r="188" spans="1:14" s="51" customFormat="1" ht="20.25" customHeight="1" x14ac:dyDescent="0.2">
      <c r="A188" s="52">
        <v>177</v>
      </c>
      <c r="B188" s="48" t="s">
        <v>286</v>
      </c>
      <c r="C188" s="47" t="s">
        <v>455</v>
      </c>
      <c r="D188" s="48" t="s">
        <v>459</v>
      </c>
      <c r="E188" s="48" t="s">
        <v>287</v>
      </c>
      <c r="F188" s="49" t="s">
        <v>14</v>
      </c>
      <c r="G188" s="50">
        <v>70000</v>
      </c>
      <c r="H188" s="50">
        <v>5368.44</v>
      </c>
      <c r="I188" s="50">
        <v>4137</v>
      </c>
      <c r="J188" s="50">
        <v>25</v>
      </c>
      <c r="K188" s="50">
        <v>0</v>
      </c>
      <c r="L188" s="50">
        <v>9530.4399999999987</v>
      </c>
      <c r="M188" s="50">
        <v>60469.56</v>
      </c>
      <c r="N188" s="47">
        <v>211</v>
      </c>
    </row>
    <row r="189" spans="1:14" s="51" customFormat="1" ht="20.25" customHeight="1" x14ac:dyDescent="0.2">
      <c r="A189" s="47">
        <v>178</v>
      </c>
      <c r="B189" s="48" t="s">
        <v>434</v>
      </c>
      <c r="C189" s="47" t="s">
        <v>454</v>
      </c>
      <c r="D189" s="48" t="s">
        <v>459</v>
      </c>
      <c r="E189" s="48" t="s">
        <v>435</v>
      </c>
      <c r="F189" s="49" t="s">
        <v>14</v>
      </c>
      <c r="G189" s="50">
        <v>40000</v>
      </c>
      <c r="H189" s="50">
        <v>442.65</v>
      </c>
      <c r="I189" s="50">
        <v>2364</v>
      </c>
      <c r="J189" s="50">
        <v>25</v>
      </c>
      <c r="K189" s="50">
        <v>0</v>
      </c>
      <c r="L189" s="50">
        <v>2831.65</v>
      </c>
      <c r="M189" s="50">
        <v>37168.35</v>
      </c>
      <c r="N189" s="47">
        <v>211</v>
      </c>
    </row>
    <row r="190" spans="1:14" s="51" customFormat="1" ht="20.25" customHeight="1" x14ac:dyDescent="0.2">
      <c r="A190" s="52">
        <v>179</v>
      </c>
      <c r="B190" s="48" t="s">
        <v>391</v>
      </c>
      <c r="C190" s="47" t="s">
        <v>455</v>
      </c>
      <c r="D190" s="48" t="s">
        <v>459</v>
      </c>
      <c r="E190" s="48" t="s">
        <v>132</v>
      </c>
      <c r="F190" s="49" t="s">
        <v>14</v>
      </c>
      <c r="G190" s="50">
        <v>55000</v>
      </c>
      <c r="H190" s="50">
        <v>2559.67</v>
      </c>
      <c r="I190" s="50">
        <v>3250.5</v>
      </c>
      <c r="J190" s="50">
        <v>25</v>
      </c>
      <c r="K190" s="50">
        <v>0</v>
      </c>
      <c r="L190" s="50">
        <v>5835.17</v>
      </c>
      <c r="M190" s="50">
        <v>49164.83</v>
      </c>
      <c r="N190" s="47">
        <v>211</v>
      </c>
    </row>
    <row r="191" spans="1:14" s="51" customFormat="1" ht="20.25" customHeight="1" x14ac:dyDescent="0.2">
      <c r="A191" s="52">
        <v>180</v>
      </c>
      <c r="B191" s="48" t="s">
        <v>131</v>
      </c>
      <c r="C191" s="47" t="s">
        <v>455</v>
      </c>
      <c r="D191" s="48" t="s">
        <v>459</v>
      </c>
      <c r="E191" s="48" t="s">
        <v>132</v>
      </c>
      <c r="F191" s="49" t="s">
        <v>14</v>
      </c>
      <c r="G191" s="50">
        <v>50000</v>
      </c>
      <c r="H191" s="50">
        <v>1854</v>
      </c>
      <c r="I191" s="50">
        <v>2955</v>
      </c>
      <c r="J191" s="50">
        <v>25</v>
      </c>
      <c r="K191" s="50">
        <v>0</v>
      </c>
      <c r="L191" s="50">
        <v>4834</v>
      </c>
      <c r="M191" s="50">
        <v>45166</v>
      </c>
      <c r="N191" s="47">
        <v>211</v>
      </c>
    </row>
    <row r="192" spans="1:14" s="51" customFormat="1" ht="20.25" customHeight="1" x14ac:dyDescent="0.2">
      <c r="A192" s="47">
        <v>181</v>
      </c>
      <c r="B192" s="48" t="s">
        <v>170</v>
      </c>
      <c r="C192" s="47" t="s">
        <v>455</v>
      </c>
      <c r="D192" s="48" t="s">
        <v>459</v>
      </c>
      <c r="E192" s="48" t="s">
        <v>132</v>
      </c>
      <c r="F192" s="49" t="s">
        <v>14</v>
      </c>
      <c r="G192" s="50">
        <v>30000</v>
      </c>
      <c r="H192" s="50">
        <v>0</v>
      </c>
      <c r="I192" s="50">
        <v>1773</v>
      </c>
      <c r="J192" s="50">
        <v>25</v>
      </c>
      <c r="K192" s="50">
        <v>0</v>
      </c>
      <c r="L192" s="50">
        <v>1798</v>
      </c>
      <c r="M192" s="50">
        <v>28202</v>
      </c>
      <c r="N192" s="47">
        <v>211</v>
      </c>
    </row>
    <row r="193" spans="1:14" s="51" customFormat="1" ht="20.25" customHeight="1" x14ac:dyDescent="0.2">
      <c r="A193" s="52">
        <v>182</v>
      </c>
      <c r="B193" s="48" t="s">
        <v>160</v>
      </c>
      <c r="C193" s="47" t="s">
        <v>455</v>
      </c>
      <c r="D193" s="48" t="s">
        <v>460</v>
      </c>
      <c r="E193" s="48" t="s">
        <v>165</v>
      </c>
      <c r="F193" s="49" t="s">
        <v>14</v>
      </c>
      <c r="G193" s="50">
        <v>95000</v>
      </c>
      <c r="H193" s="50">
        <v>10929.31</v>
      </c>
      <c r="I193" s="50">
        <v>5614.5</v>
      </c>
      <c r="J193" s="50">
        <v>25</v>
      </c>
      <c r="K193" s="50">
        <v>0</v>
      </c>
      <c r="L193" s="50">
        <v>16568.809999999998</v>
      </c>
      <c r="M193" s="50">
        <v>78431.19</v>
      </c>
      <c r="N193" s="47">
        <v>211</v>
      </c>
    </row>
    <row r="194" spans="1:14" s="51" customFormat="1" ht="20.25" customHeight="1" x14ac:dyDescent="0.2">
      <c r="A194" s="52">
        <v>183</v>
      </c>
      <c r="B194" s="48" t="s">
        <v>168</v>
      </c>
      <c r="C194" s="47" t="s">
        <v>455</v>
      </c>
      <c r="D194" s="48" t="s">
        <v>460</v>
      </c>
      <c r="E194" s="48" t="s">
        <v>167</v>
      </c>
      <c r="F194" s="49" t="s">
        <v>14</v>
      </c>
      <c r="G194" s="50">
        <v>60000</v>
      </c>
      <c r="H194" s="50">
        <v>3486.64</v>
      </c>
      <c r="I194" s="50">
        <v>3546</v>
      </c>
      <c r="J194" s="50">
        <v>25</v>
      </c>
      <c r="K194" s="50">
        <v>0</v>
      </c>
      <c r="L194" s="50">
        <v>7057.6399999999994</v>
      </c>
      <c r="M194" s="50">
        <v>52942.36</v>
      </c>
      <c r="N194" s="47">
        <v>211</v>
      </c>
    </row>
    <row r="195" spans="1:14" s="51" customFormat="1" ht="20.25" customHeight="1" x14ac:dyDescent="0.2">
      <c r="A195" s="47">
        <v>184</v>
      </c>
      <c r="B195" s="48" t="s">
        <v>420</v>
      </c>
      <c r="C195" s="47" t="s">
        <v>455</v>
      </c>
      <c r="D195" s="48" t="s">
        <v>460</v>
      </c>
      <c r="E195" s="48" t="s">
        <v>167</v>
      </c>
      <c r="F195" s="49" t="s">
        <v>14</v>
      </c>
      <c r="G195" s="50">
        <v>45000</v>
      </c>
      <c r="H195" s="50">
        <v>1148.32</v>
      </c>
      <c r="I195" s="50">
        <v>2659.5</v>
      </c>
      <c r="J195" s="50">
        <v>25</v>
      </c>
      <c r="K195" s="50">
        <v>0</v>
      </c>
      <c r="L195" s="50">
        <v>3832.8199999999997</v>
      </c>
      <c r="M195" s="50">
        <v>41167.18</v>
      </c>
      <c r="N195" s="47">
        <v>211</v>
      </c>
    </row>
    <row r="196" spans="1:14" s="51" customFormat="1" ht="20.25" customHeight="1" x14ac:dyDescent="0.2">
      <c r="A196" s="52">
        <v>185</v>
      </c>
      <c r="B196" s="48" t="s">
        <v>367</v>
      </c>
      <c r="C196" s="47" t="s">
        <v>454</v>
      </c>
      <c r="D196" s="48" t="s">
        <v>203</v>
      </c>
      <c r="E196" s="48" t="s">
        <v>368</v>
      </c>
      <c r="F196" s="49" t="s">
        <v>14</v>
      </c>
      <c r="G196" s="50">
        <v>180000</v>
      </c>
      <c r="H196" s="50">
        <v>31105.84</v>
      </c>
      <c r="I196" s="50">
        <v>9908.4</v>
      </c>
      <c r="J196" s="50">
        <v>25</v>
      </c>
      <c r="K196" s="50">
        <v>0</v>
      </c>
      <c r="L196" s="50">
        <v>41039.24</v>
      </c>
      <c r="M196" s="50">
        <v>138960.76</v>
      </c>
      <c r="N196" s="47">
        <v>211</v>
      </c>
    </row>
    <row r="197" spans="1:14" s="51" customFormat="1" ht="20.25" customHeight="1" x14ac:dyDescent="0.2">
      <c r="A197" s="52">
        <v>186</v>
      </c>
      <c r="B197" s="48" t="s">
        <v>421</v>
      </c>
      <c r="C197" s="47" t="s">
        <v>454</v>
      </c>
      <c r="D197" s="48" t="s">
        <v>203</v>
      </c>
      <c r="E197" s="48" t="s">
        <v>422</v>
      </c>
      <c r="F197" s="49" t="s">
        <v>14</v>
      </c>
      <c r="G197" s="50">
        <v>45000</v>
      </c>
      <c r="H197" s="50">
        <v>1148.32</v>
      </c>
      <c r="I197" s="50">
        <v>2659.5</v>
      </c>
      <c r="J197" s="50">
        <v>25</v>
      </c>
      <c r="K197" s="50">
        <v>0</v>
      </c>
      <c r="L197" s="50">
        <v>3832.8199999999997</v>
      </c>
      <c r="M197" s="50">
        <v>41167.18</v>
      </c>
      <c r="N197" s="47">
        <v>211</v>
      </c>
    </row>
    <row r="198" spans="1:14" s="51" customFormat="1" ht="20.25" customHeight="1" x14ac:dyDescent="0.2">
      <c r="A198" s="47">
        <v>187</v>
      </c>
      <c r="B198" s="48" t="s">
        <v>282</v>
      </c>
      <c r="C198" s="47" t="s">
        <v>455</v>
      </c>
      <c r="D198" s="48" t="s">
        <v>203</v>
      </c>
      <c r="E198" s="48" t="s">
        <v>283</v>
      </c>
      <c r="F198" s="49" t="s">
        <v>14</v>
      </c>
      <c r="G198" s="50">
        <v>70000</v>
      </c>
      <c r="H198" s="50">
        <v>5368.44</v>
      </c>
      <c r="I198" s="50">
        <v>4137</v>
      </c>
      <c r="J198" s="50">
        <v>25</v>
      </c>
      <c r="K198" s="50">
        <v>0</v>
      </c>
      <c r="L198" s="50">
        <v>9530.4399999999987</v>
      </c>
      <c r="M198" s="50">
        <v>60469.56</v>
      </c>
      <c r="N198" s="47">
        <v>211</v>
      </c>
    </row>
    <row r="199" spans="1:14" s="51" customFormat="1" ht="20.25" customHeight="1" x14ac:dyDescent="0.2">
      <c r="A199" s="52">
        <v>188</v>
      </c>
      <c r="B199" s="48" t="s">
        <v>110</v>
      </c>
      <c r="C199" s="47" t="s">
        <v>454</v>
      </c>
      <c r="D199" s="48" t="s">
        <v>203</v>
      </c>
      <c r="E199" s="48" t="s">
        <v>389</v>
      </c>
      <c r="F199" s="49" t="s">
        <v>14</v>
      </c>
      <c r="G199" s="50">
        <v>44000</v>
      </c>
      <c r="H199" s="50">
        <v>1007.19</v>
      </c>
      <c r="I199" s="50">
        <v>2600.4</v>
      </c>
      <c r="J199" s="50">
        <v>25</v>
      </c>
      <c r="K199" s="50">
        <v>0</v>
      </c>
      <c r="L199" s="50">
        <v>3632.59</v>
      </c>
      <c r="M199" s="50">
        <v>40367.410000000003</v>
      </c>
      <c r="N199" s="47">
        <v>211</v>
      </c>
    </row>
    <row r="200" spans="1:14" s="51" customFormat="1" ht="20.25" customHeight="1" x14ac:dyDescent="0.2">
      <c r="A200" s="52">
        <v>189</v>
      </c>
      <c r="B200" s="48" t="s">
        <v>284</v>
      </c>
      <c r="C200" s="47" t="s">
        <v>454</v>
      </c>
      <c r="D200" s="48" t="s">
        <v>480</v>
      </c>
      <c r="E200" s="48" t="s">
        <v>481</v>
      </c>
      <c r="F200" s="49" t="s">
        <v>14</v>
      </c>
      <c r="G200" s="50">
        <v>100000</v>
      </c>
      <c r="H200" s="50">
        <v>12105.44</v>
      </c>
      <c r="I200" s="50">
        <v>5910</v>
      </c>
      <c r="J200" s="50">
        <v>25</v>
      </c>
      <c r="K200" s="50">
        <v>0</v>
      </c>
      <c r="L200" s="50">
        <v>18040.440000000002</v>
      </c>
      <c r="M200" s="50">
        <v>81959.56</v>
      </c>
      <c r="N200" s="47">
        <v>211</v>
      </c>
    </row>
    <row r="201" spans="1:14" s="51" customFormat="1" ht="20.25" customHeight="1" x14ac:dyDescent="0.2">
      <c r="A201" s="47">
        <v>190</v>
      </c>
      <c r="B201" s="48" t="s">
        <v>20</v>
      </c>
      <c r="C201" s="47" t="s">
        <v>455</v>
      </c>
      <c r="D201" s="48" t="s">
        <v>205</v>
      </c>
      <c r="E201" s="48" t="s">
        <v>316</v>
      </c>
      <c r="F201" s="49" t="s">
        <v>14</v>
      </c>
      <c r="G201" s="50">
        <v>80000</v>
      </c>
      <c r="H201" s="50">
        <v>7400.94</v>
      </c>
      <c r="I201" s="50">
        <v>4728</v>
      </c>
      <c r="J201" s="50">
        <v>25</v>
      </c>
      <c r="K201" s="50">
        <v>0</v>
      </c>
      <c r="L201" s="50">
        <v>12153.939999999999</v>
      </c>
      <c r="M201" s="50">
        <v>67846.06</v>
      </c>
      <c r="N201" s="47">
        <v>211</v>
      </c>
    </row>
    <row r="202" spans="1:14" s="51" customFormat="1" ht="20.25" customHeight="1" x14ac:dyDescent="0.2">
      <c r="A202" s="52">
        <v>191</v>
      </c>
      <c r="B202" s="48" t="s">
        <v>141</v>
      </c>
      <c r="C202" s="47" t="s">
        <v>455</v>
      </c>
      <c r="D202" s="48" t="s">
        <v>205</v>
      </c>
      <c r="E202" s="48" t="s">
        <v>309</v>
      </c>
      <c r="F202" s="49" t="s">
        <v>14</v>
      </c>
      <c r="G202" s="50">
        <v>80000</v>
      </c>
      <c r="H202" s="50">
        <v>7400.94</v>
      </c>
      <c r="I202" s="50">
        <v>4728</v>
      </c>
      <c r="J202" s="50">
        <v>25</v>
      </c>
      <c r="K202" s="50">
        <v>0</v>
      </c>
      <c r="L202" s="50">
        <v>12153.939999999999</v>
      </c>
      <c r="M202" s="50">
        <v>67846.06</v>
      </c>
      <c r="N202" s="47">
        <v>211</v>
      </c>
    </row>
    <row r="203" spans="1:14" s="51" customFormat="1" ht="20.25" customHeight="1" x14ac:dyDescent="0.2">
      <c r="A203" s="52">
        <v>192</v>
      </c>
      <c r="B203" s="48" t="s">
        <v>392</v>
      </c>
      <c r="C203" s="47" t="s">
        <v>455</v>
      </c>
      <c r="D203" s="48" t="s">
        <v>205</v>
      </c>
      <c r="E203" s="48" t="s">
        <v>309</v>
      </c>
      <c r="F203" s="49" t="s">
        <v>14</v>
      </c>
      <c r="G203" s="50">
        <v>50000</v>
      </c>
      <c r="H203" s="50">
        <v>1854</v>
      </c>
      <c r="I203" s="50">
        <v>2955</v>
      </c>
      <c r="J203" s="50">
        <v>25</v>
      </c>
      <c r="K203" s="50">
        <v>0</v>
      </c>
      <c r="L203" s="50">
        <v>4834</v>
      </c>
      <c r="M203" s="50">
        <v>45166</v>
      </c>
      <c r="N203" s="47">
        <v>211</v>
      </c>
    </row>
    <row r="204" spans="1:14" s="51" customFormat="1" ht="20.25" customHeight="1" x14ac:dyDescent="0.2">
      <c r="A204" s="47">
        <v>193</v>
      </c>
      <c r="B204" s="48" t="s">
        <v>19</v>
      </c>
      <c r="C204" s="47" t="s">
        <v>455</v>
      </c>
      <c r="D204" s="48" t="s">
        <v>205</v>
      </c>
      <c r="E204" s="48" t="s">
        <v>310</v>
      </c>
      <c r="F204" s="49" t="s">
        <v>14</v>
      </c>
      <c r="G204" s="50">
        <v>55000</v>
      </c>
      <c r="H204" s="50">
        <v>2559.6799999999998</v>
      </c>
      <c r="I204" s="50">
        <v>3250.5</v>
      </c>
      <c r="J204" s="50">
        <v>25</v>
      </c>
      <c r="K204" s="50">
        <v>0</v>
      </c>
      <c r="L204" s="50">
        <v>5835.18</v>
      </c>
      <c r="M204" s="50">
        <v>49164.82</v>
      </c>
      <c r="N204" s="47">
        <v>211</v>
      </c>
    </row>
    <row r="205" spans="1:14" s="51" customFormat="1" ht="20.25" customHeight="1" x14ac:dyDescent="0.2">
      <c r="A205" s="52">
        <v>194</v>
      </c>
      <c r="B205" s="48" t="s">
        <v>279</v>
      </c>
      <c r="C205" s="47" t="s">
        <v>455</v>
      </c>
      <c r="D205" s="48" t="s">
        <v>205</v>
      </c>
      <c r="E205" s="48" t="s">
        <v>311</v>
      </c>
      <c r="F205" s="49" t="s">
        <v>14</v>
      </c>
      <c r="G205" s="50">
        <v>30000</v>
      </c>
      <c r="H205" s="50">
        <v>0</v>
      </c>
      <c r="I205" s="50">
        <v>1773</v>
      </c>
      <c r="J205" s="50">
        <v>25</v>
      </c>
      <c r="K205" s="50">
        <v>0</v>
      </c>
      <c r="L205" s="50">
        <v>1798</v>
      </c>
      <c r="M205" s="50">
        <v>28202</v>
      </c>
      <c r="N205" s="47">
        <v>211</v>
      </c>
    </row>
    <row r="206" spans="1:14" s="51" customFormat="1" ht="20.25" customHeight="1" x14ac:dyDescent="0.2">
      <c r="A206" s="52">
        <v>195</v>
      </c>
      <c r="B206" s="48" t="s">
        <v>297</v>
      </c>
      <c r="C206" s="47" t="s">
        <v>455</v>
      </c>
      <c r="D206" s="48" t="s">
        <v>205</v>
      </c>
      <c r="E206" s="48" t="s">
        <v>331</v>
      </c>
      <c r="F206" s="49" t="s">
        <v>14</v>
      </c>
      <c r="G206" s="50">
        <v>30000</v>
      </c>
      <c r="H206" s="50">
        <v>0</v>
      </c>
      <c r="I206" s="50">
        <v>1773</v>
      </c>
      <c r="J206" s="50">
        <v>25</v>
      </c>
      <c r="K206" s="50">
        <v>0</v>
      </c>
      <c r="L206" s="50">
        <v>1798</v>
      </c>
      <c r="M206" s="50">
        <v>28202</v>
      </c>
      <c r="N206" s="47">
        <v>211</v>
      </c>
    </row>
    <row r="207" spans="1:14" s="54" customFormat="1" ht="20.25" customHeight="1" x14ac:dyDescent="0.25">
      <c r="A207" s="47">
        <v>196</v>
      </c>
      <c r="B207" s="48" t="s">
        <v>285</v>
      </c>
      <c r="C207" s="47" t="s">
        <v>455</v>
      </c>
      <c r="D207" s="48" t="s">
        <v>205</v>
      </c>
      <c r="E207" s="48" t="s">
        <v>23</v>
      </c>
      <c r="F207" s="49" t="s">
        <v>14</v>
      </c>
      <c r="G207" s="50">
        <v>70000</v>
      </c>
      <c r="H207" s="50">
        <v>5368.44</v>
      </c>
      <c r="I207" s="50">
        <v>4137</v>
      </c>
      <c r="J207" s="50">
        <v>25</v>
      </c>
      <c r="K207" s="50">
        <v>0</v>
      </c>
      <c r="L207" s="50">
        <v>9530.4399999999987</v>
      </c>
      <c r="M207" s="50">
        <v>60469.56</v>
      </c>
      <c r="N207" s="47">
        <v>211</v>
      </c>
    </row>
    <row r="208" spans="1:14" s="51" customFormat="1" ht="20.25" customHeight="1" x14ac:dyDescent="0.2">
      <c r="A208" s="52">
        <v>197</v>
      </c>
      <c r="B208" s="48" t="s">
        <v>369</v>
      </c>
      <c r="C208" s="47" t="s">
        <v>454</v>
      </c>
      <c r="D208" s="48" t="s">
        <v>212</v>
      </c>
      <c r="E208" s="48" t="s">
        <v>373</v>
      </c>
      <c r="F208" s="49" t="s">
        <v>14</v>
      </c>
      <c r="G208" s="50">
        <v>60000</v>
      </c>
      <c r="H208" s="50">
        <v>3486.64</v>
      </c>
      <c r="I208" s="50">
        <v>3546</v>
      </c>
      <c r="J208" s="50">
        <v>25</v>
      </c>
      <c r="K208" s="50">
        <v>0</v>
      </c>
      <c r="L208" s="50">
        <v>7057.6399999999994</v>
      </c>
      <c r="M208" s="50">
        <v>52942.36</v>
      </c>
      <c r="N208" s="47">
        <v>211</v>
      </c>
    </row>
    <row r="209" spans="1:14" s="51" customFormat="1" ht="20.25" customHeight="1" x14ac:dyDescent="0.2">
      <c r="A209" s="52">
        <v>198</v>
      </c>
      <c r="B209" s="48" t="s">
        <v>21</v>
      </c>
      <c r="C209" s="47" t="s">
        <v>455</v>
      </c>
      <c r="D209" s="48" t="s">
        <v>212</v>
      </c>
      <c r="E209" s="48" t="s">
        <v>373</v>
      </c>
      <c r="F209" s="49" t="s">
        <v>14</v>
      </c>
      <c r="G209" s="50">
        <v>60000</v>
      </c>
      <c r="H209" s="50">
        <v>3486.68</v>
      </c>
      <c r="I209" s="50">
        <v>3546</v>
      </c>
      <c r="J209" s="50">
        <v>25</v>
      </c>
      <c r="K209" s="50">
        <v>0</v>
      </c>
      <c r="L209" s="50">
        <v>7057.68</v>
      </c>
      <c r="M209" s="50">
        <v>52942.32</v>
      </c>
      <c r="N209" s="47">
        <v>211</v>
      </c>
    </row>
    <row r="210" spans="1:14" s="51" customFormat="1" ht="20.25" customHeight="1" x14ac:dyDescent="0.2">
      <c r="A210" s="47">
        <v>199</v>
      </c>
      <c r="B210" s="48" t="s">
        <v>244</v>
      </c>
      <c r="C210" s="47" t="s">
        <v>454</v>
      </c>
      <c r="D210" s="48" t="s">
        <v>212</v>
      </c>
      <c r="E210" s="48" t="s">
        <v>245</v>
      </c>
      <c r="F210" s="49" t="s">
        <v>14</v>
      </c>
      <c r="G210" s="50">
        <v>60000</v>
      </c>
      <c r="H210" s="50">
        <v>3486.64</v>
      </c>
      <c r="I210" s="50">
        <v>3546</v>
      </c>
      <c r="J210" s="50">
        <v>25</v>
      </c>
      <c r="K210" s="50">
        <v>0</v>
      </c>
      <c r="L210" s="50">
        <v>7057.6399999999994</v>
      </c>
      <c r="M210" s="50">
        <v>52942.36</v>
      </c>
      <c r="N210" s="47">
        <v>211</v>
      </c>
    </row>
    <row r="211" spans="1:14" s="51" customFormat="1" ht="20.25" customHeight="1" x14ac:dyDescent="0.2">
      <c r="A211" s="52">
        <v>200</v>
      </c>
      <c r="B211" s="48" t="s">
        <v>22</v>
      </c>
      <c r="C211" s="47" t="s">
        <v>455</v>
      </c>
      <c r="D211" s="48" t="s">
        <v>212</v>
      </c>
      <c r="E211" s="48" t="s">
        <v>23</v>
      </c>
      <c r="F211" s="49" t="s">
        <v>14</v>
      </c>
      <c r="G211" s="50">
        <v>70000</v>
      </c>
      <c r="H211" s="50">
        <v>5368.48</v>
      </c>
      <c r="I211" s="50">
        <v>4137</v>
      </c>
      <c r="J211" s="50">
        <v>25</v>
      </c>
      <c r="K211" s="50">
        <v>0</v>
      </c>
      <c r="L211" s="50">
        <v>9530.48</v>
      </c>
      <c r="M211" s="50">
        <v>60469.520000000004</v>
      </c>
      <c r="N211" s="47">
        <v>211</v>
      </c>
    </row>
    <row r="212" spans="1:14" s="51" customFormat="1" ht="20.25" customHeight="1" x14ac:dyDescent="0.2">
      <c r="A212" s="52">
        <v>201</v>
      </c>
      <c r="B212" s="48" t="s">
        <v>246</v>
      </c>
      <c r="C212" s="47" t="s">
        <v>454</v>
      </c>
      <c r="D212" s="48" t="s">
        <v>446</v>
      </c>
      <c r="E212" s="48" t="s">
        <v>451</v>
      </c>
      <c r="F212" s="49" t="s">
        <v>14</v>
      </c>
      <c r="G212" s="50">
        <v>140000</v>
      </c>
      <c r="H212" s="50">
        <v>21514.44</v>
      </c>
      <c r="I212" s="50">
        <v>8274</v>
      </c>
      <c r="J212" s="50">
        <v>25</v>
      </c>
      <c r="K212" s="50">
        <v>0</v>
      </c>
      <c r="L212" s="50">
        <v>29813.439999999999</v>
      </c>
      <c r="M212" s="50">
        <v>110186.56</v>
      </c>
      <c r="N212" s="47">
        <v>211</v>
      </c>
    </row>
    <row r="213" spans="1:14" s="51" customFormat="1" ht="20.25" customHeight="1" x14ac:dyDescent="0.2">
      <c r="A213" s="47">
        <v>202</v>
      </c>
      <c r="B213" s="48" t="s">
        <v>88</v>
      </c>
      <c r="C213" s="47" t="s">
        <v>454</v>
      </c>
      <c r="D213" s="48" t="s">
        <v>446</v>
      </c>
      <c r="E213" s="48" t="s">
        <v>447</v>
      </c>
      <c r="F213" s="49" t="s">
        <v>14</v>
      </c>
      <c r="G213" s="50">
        <v>70000</v>
      </c>
      <c r="H213" s="50">
        <v>5368.48</v>
      </c>
      <c r="I213" s="50">
        <v>4137</v>
      </c>
      <c r="J213" s="50">
        <v>25</v>
      </c>
      <c r="K213" s="50">
        <v>0</v>
      </c>
      <c r="L213" s="50">
        <v>9530.48</v>
      </c>
      <c r="M213" s="50">
        <v>60469.520000000004</v>
      </c>
      <c r="N213" s="47">
        <v>211</v>
      </c>
    </row>
    <row r="214" spans="1:14" s="51" customFormat="1" ht="20.25" customHeight="1" x14ac:dyDescent="0.2">
      <c r="A214" s="52">
        <v>203</v>
      </c>
      <c r="B214" s="48" t="s">
        <v>366</v>
      </c>
      <c r="C214" s="47" t="s">
        <v>454</v>
      </c>
      <c r="D214" s="48" t="s">
        <v>446</v>
      </c>
      <c r="E214" s="48" t="s">
        <v>450</v>
      </c>
      <c r="F214" s="49" t="s">
        <v>14</v>
      </c>
      <c r="G214" s="50">
        <v>60000</v>
      </c>
      <c r="H214" s="50">
        <v>3486.64</v>
      </c>
      <c r="I214" s="50">
        <v>3546</v>
      </c>
      <c r="J214" s="50">
        <v>25</v>
      </c>
      <c r="K214" s="50">
        <v>0</v>
      </c>
      <c r="L214" s="50">
        <v>7057.6399999999994</v>
      </c>
      <c r="M214" s="50">
        <v>52942.36</v>
      </c>
      <c r="N214" s="47">
        <v>211</v>
      </c>
    </row>
    <row r="215" spans="1:14" s="51" customFormat="1" ht="20.25" customHeight="1" x14ac:dyDescent="0.2">
      <c r="A215" s="52">
        <v>204</v>
      </c>
      <c r="B215" s="48" t="s">
        <v>151</v>
      </c>
      <c r="C215" s="47" t="s">
        <v>454</v>
      </c>
      <c r="D215" s="48" t="s">
        <v>446</v>
      </c>
      <c r="E215" s="48" t="s">
        <v>448</v>
      </c>
      <c r="F215" s="49" t="s">
        <v>14</v>
      </c>
      <c r="G215" s="50">
        <v>38000</v>
      </c>
      <c r="H215" s="50">
        <v>160.38</v>
      </c>
      <c r="I215" s="50">
        <v>2245.8000000000002</v>
      </c>
      <c r="J215" s="50">
        <v>25</v>
      </c>
      <c r="K215" s="50">
        <v>2356.1999999999998</v>
      </c>
      <c r="L215" s="50">
        <v>4787.38</v>
      </c>
      <c r="M215" s="50">
        <v>33212.620000000003</v>
      </c>
      <c r="N215" s="47">
        <v>211</v>
      </c>
    </row>
    <row r="216" spans="1:14" s="51" customFormat="1" ht="20.25" customHeight="1" x14ac:dyDescent="0.2">
      <c r="A216" s="47">
        <v>205</v>
      </c>
      <c r="B216" s="48" t="s">
        <v>346</v>
      </c>
      <c r="C216" s="47" t="s">
        <v>454</v>
      </c>
      <c r="D216" s="48" t="s">
        <v>204</v>
      </c>
      <c r="E216" s="48" t="s">
        <v>362</v>
      </c>
      <c r="F216" s="49" t="s">
        <v>14</v>
      </c>
      <c r="G216" s="50">
        <v>70000</v>
      </c>
      <c r="H216" s="50">
        <v>5368.48</v>
      </c>
      <c r="I216" s="50">
        <v>4137</v>
      </c>
      <c r="J216" s="50">
        <v>25</v>
      </c>
      <c r="K216" s="50">
        <v>0</v>
      </c>
      <c r="L216" s="50">
        <v>9530.48</v>
      </c>
      <c r="M216" s="50">
        <v>60469.520000000004</v>
      </c>
      <c r="N216" s="47">
        <v>211</v>
      </c>
    </row>
    <row r="217" spans="1:14" s="51" customFormat="1" ht="20.25" customHeight="1" thickBot="1" x14ac:dyDescent="0.25">
      <c r="A217" s="52">
        <v>206</v>
      </c>
      <c r="B217" s="48" t="s">
        <v>360</v>
      </c>
      <c r="C217" s="47" t="s">
        <v>454</v>
      </c>
      <c r="D217" s="48" t="s">
        <v>204</v>
      </c>
      <c r="E217" s="48" t="s">
        <v>361</v>
      </c>
      <c r="F217" s="49" t="s">
        <v>14</v>
      </c>
      <c r="G217" s="50">
        <v>65000</v>
      </c>
      <c r="H217" s="50">
        <v>4427.54</v>
      </c>
      <c r="I217" s="50">
        <v>3841.5</v>
      </c>
      <c r="J217" s="50">
        <v>25</v>
      </c>
      <c r="K217" s="50">
        <v>0</v>
      </c>
      <c r="L217" s="50">
        <v>8294.0400000000009</v>
      </c>
      <c r="M217" s="50">
        <v>56705.96</v>
      </c>
      <c r="N217" s="47">
        <v>211</v>
      </c>
    </row>
    <row r="218" spans="1:14" s="11" customFormat="1" ht="20.25" customHeight="1" thickTop="1" thickBot="1" x14ac:dyDescent="0.25">
      <c r="A218" s="62" t="s">
        <v>112</v>
      </c>
      <c r="B218" s="63"/>
      <c r="C218" s="63"/>
      <c r="D218" s="63"/>
      <c r="E218" s="63"/>
      <c r="F218" s="64"/>
      <c r="G218" s="30">
        <v>13629729.5</v>
      </c>
      <c r="H218" s="30">
        <v>1260802.799999998</v>
      </c>
      <c r="I218" s="30">
        <v>795056.14000000083</v>
      </c>
      <c r="J218" s="30">
        <v>5150</v>
      </c>
      <c r="K218" s="30">
        <v>68653.649999999994</v>
      </c>
      <c r="L218" s="30">
        <v>2129662.5899999971</v>
      </c>
      <c r="M218" s="30">
        <v>11500066.909999998</v>
      </c>
      <c r="N218" s="31"/>
    </row>
    <row r="219" spans="1:14" s="11" customFormat="1" ht="13.5" thickTop="1" x14ac:dyDescent="0.2">
      <c r="A219" s="16"/>
      <c r="B219" s="16"/>
      <c r="C219" s="16"/>
      <c r="D219" s="16"/>
      <c r="E219" s="16"/>
      <c r="F219" s="16"/>
      <c r="G219" s="17"/>
      <c r="H219" s="18"/>
      <c r="I219" s="19"/>
      <c r="J219" s="19"/>
      <c r="K219" s="20"/>
      <c r="L219" s="20"/>
      <c r="M219" s="20"/>
      <c r="N219" s="21"/>
    </row>
    <row r="220" spans="1:14" s="11" customFormat="1" ht="12.75" x14ac:dyDescent="0.2">
      <c r="A220" s="16"/>
      <c r="B220" s="16"/>
      <c r="C220" s="16"/>
      <c r="D220" s="16"/>
      <c r="E220" s="16"/>
      <c r="F220" s="16"/>
      <c r="G220" s="17"/>
      <c r="H220" s="18"/>
      <c r="I220" s="19"/>
      <c r="J220" s="19"/>
      <c r="K220" s="20"/>
      <c r="L220" s="20"/>
      <c r="M220" s="20"/>
      <c r="N220" s="21"/>
    </row>
    <row r="221" spans="1:14" s="11" customFormat="1" ht="12.75" x14ac:dyDescent="0.2">
      <c r="A221" s="16"/>
      <c r="B221" s="16"/>
      <c r="C221" s="16"/>
      <c r="D221" s="16"/>
      <c r="E221" s="16"/>
      <c r="F221" s="16"/>
      <c r="G221" s="17"/>
      <c r="H221" s="18"/>
      <c r="I221" s="19"/>
      <c r="J221" s="19"/>
      <c r="K221" s="20"/>
      <c r="L221" s="20"/>
      <c r="M221" s="20"/>
      <c r="N221" s="21"/>
    </row>
    <row r="222" spans="1:14" s="11" customFormat="1" ht="12.75" x14ac:dyDescent="0.2">
      <c r="A222" s="16"/>
      <c r="B222" s="16"/>
      <c r="C222" s="16"/>
      <c r="D222" s="16"/>
      <c r="E222" s="16"/>
      <c r="F222" s="16"/>
      <c r="G222" s="17"/>
      <c r="H222" s="18"/>
      <c r="I222" s="19"/>
      <c r="J222" s="19"/>
      <c r="K222" s="20"/>
      <c r="L222" s="20"/>
      <c r="M222" s="20"/>
      <c r="N222" s="21"/>
    </row>
    <row r="223" spans="1:14" s="11" customFormat="1" ht="12.75" x14ac:dyDescent="0.2">
      <c r="A223" s="16"/>
      <c r="B223" s="16"/>
      <c r="C223" s="16"/>
      <c r="D223" s="16"/>
      <c r="E223" s="16"/>
      <c r="F223" s="16"/>
      <c r="G223" s="17"/>
      <c r="H223" s="18"/>
      <c r="I223" s="19"/>
      <c r="J223" s="19"/>
      <c r="K223" s="20"/>
      <c r="L223" s="20"/>
      <c r="M223" s="20"/>
      <c r="N223" s="21"/>
    </row>
    <row r="224" spans="1:14" s="11" customFormat="1" ht="12.75" x14ac:dyDescent="0.2">
      <c r="A224" s="16"/>
      <c r="B224" s="16"/>
      <c r="C224" s="16"/>
      <c r="D224" s="16"/>
      <c r="E224" s="16"/>
      <c r="F224" s="16"/>
      <c r="G224" s="17"/>
      <c r="H224" s="18"/>
      <c r="I224" s="19"/>
      <c r="J224" s="19"/>
      <c r="K224" s="20"/>
      <c r="L224" s="20"/>
      <c r="M224" s="20"/>
      <c r="N224" s="21"/>
    </row>
    <row r="225" spans="1:14" s="11" customFormat="1" ht="12.75" x14ac:dyDescent="0.2">
      <c r="A225" s="16"/>
      <c r="B225" s="16"/>
      <c r="C225" s="16"/>
      <c r="D225" s="16"/>
      <c r="E225" s="16"/>
      <c r="F225" s="16"/>
      <c r="G225" s="17"/>
      <c r="H225" s="18"/>
      <c r="I225" s="19"/>
      <c r="J225" s="19"/>
      <c r="K225" s="20"/>
      <c r="L225" s="20"/>
      <c r="M225" s="20"/>
      <c r="N225" s="21"/>
    </row>
    <row r="226" spans="1:14" s="11" customFormat="1" ht="12.75" x14ac:dyDescent="0.2">
      <c r="A226" s="16"/>
      <c r="B226" s="16"/>
      <c r="C226" s="16"/>
      <c r="D226" s="16"/>
      <c r="E226" s="16"/>
      <c r="F226" s="16"/>
      <c r="G226" s="17"/>
      <c r="H226" s="18"/>
      <c r="I226" s="19"/>
      <c r="J226" s="19"/>
      <c r="K226" s="20"/>
      <c r="L226" s="20"/>
      <c r="M226" s="20"/>
      <c r="N226" s="21"/>
    </row>
    <row r="227" spans="1:14" s="11" customFormat="1" ht="12.75" x14ac:dyDescent="0.2">
      <c r="A227" s="16"/>
      <c r="B227" s="16"/>
      <c r="C227" s="16"/>
      <c r="D227" s="16"/>
      <c r="E227" s="16"/>
      <c r="F227" s="16"/>
      <c r="G227" s="22"/>
      <c r="H227" s="18"/>
      <c r="I227" s="19"/>
      <c r="J227" s="19"/>
      <c r="K227" s="20"/>
      <c r="L227" s="20"/>
      <c r="M227" s="20"/>
      <c r="N227" s="21"/>
    </row>
    <row r="228" spans="1:14" s="11" customFormat="1" ht="12.75" x14ac:dyDescent="0.2">
      <c r="A228" s="16"/>
      <c r="B228" s="16"/>
      <c r="C228" s="16"/>
      <c r="D228" s="16"/>
      <c r="E228" s="16"/>
      <c r="F228" s="16"/>
      <c r="G228" s="23"/>
      <c r="H228" s="18"/>
      <c r="I228" s="23"/>
      <c r="J228" s="23"/>
      <c r="K228" s="20"/>
      <c r="L228" s="20"/>
      <c r="M228" s="24"/>
      <c r="N228" s="21"/>
    </row>
  </sheetData>
  <mergeCells count="18">
    <mergeCell ref="A218:F218"/>
    <mergeCell ref="H9:H11"/>
    <mergeCell ref="I9:I11"/>
    <mergeCell ref="J9:J11"/>
    <mergeCell ref="K9:K11"/>
    <mergeCell ref="A1:N1"/>
    <mergeCell ref="A3:N3"/>
    <mergeCell ref="A4:N4"/>
    <mergeCell ref="B5:G5"/>
    <mergeCell ref="A9:A11"/>
    <mergeCell ref="B9:B11"/>
    <mergeCell ref="D9:D11"/>
    <mergeCell ref="E9:E11"/>
    <mergeCell ref="F9:F11"/>
    <mergeCell ref="G9:G11"/>
    <mergeCell ref="N9:N11"/>
    <mergeCell ref="L9:L11"/>
    <mergeCell ref="M9:M11"/>
  </mergeCells>
  <printOptions horizontalCentered="1"/>
  <pageMargins left="0" right="0" top="0.74803149606299213" bottom="0.74803149606299213" header="0.31496062992125984" footer="0.31496062992125984"/>
  <pageSetup paperSize="5" scale="59" orientation="landscape" horizontalDpi="4294967295" verticalDpi="4294967295" r:id="rId1"/>
  <headerFooter>
    <oddFooter>Page &amp;P of &amp;N</oddFooter>
  </headerFooter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FIJOS MAYO 2021</vt:lpstr>
      <vt:lpstr>FIJOS OCTUBRE</vt:lpstr>
      <vt:lpstr>'FIJOS OCTUBRE'!Print_Area</vt:lpstr>
      <vt:lpstr>'FIJOS MAYO 2021'!Print_Titles</vt:lpstr>
      <vt:lpstr>'FIJOS OCTUBRE'!Print_Titles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lucibel.genao</dc:creator>
  <cp:lastModifiedBy>Dariana Martinez Lopez</cp:lastModifiedBy>
  <cp:lastPrinted>2021-11-01T18:57:31Z</cp:lastPrinted>
  <dcterms:created xsi:type="dcterms:W3CDTF">2018-02-08T13:50:24Z</dcterms:created>
  <dcterms:modified xsi:type="dcterms:W3CDTF">2021-11-04T12:54:40Z</dcterms:modified>
</cp:coreProperties>
</file>